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xz\Desktop\"/>
    </mc:Choice>
  </mc:AlternateContent>
  <xr:revisionPtr revIDLastSave="0" documentId="13_ncr:1_{02CC7BF9-71DB-4B14-A2A2-B3463186A1FD}" xr6:coauthVersionLast="36" xr6:coauthVersionMax="36" xr10:uidLastSave="{00000000-0000-0000-0000-000000000000}"/>
  <bookViews>
    <workbookView xWindow="0" yWindow="0" windowWidth="13080" windowHeight="7740" xr2:uid="{B8EA98BF-5973-4F50-9510-E181043E98B7}"/>
  </bookViews>
  <sheets>
    <sheet name="2019" sheetId="1" r:id="rId1"/>
  </sheets>
  <externalReferences>
    <externalReference r:id="rId2"/>
  </externalReferences>
  <definedNames>
    <definedName name="_xlnm._FilterDatabase" localSheetId="0" hidden="1">'2019'!$A$1:$F$223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7" i="1"/>
  <c r="F38" i="1"/>
  <c r="F40" i="1"/>
  <c r="F41" i="1"/>
  <c r="F48" i="1"/>
  <c r="F51" i="1"/>
  <c r="F52" i="1"/>
  <c r="F53" i="1"/>
  <c r="F54" i="1"/>
  <c r="F55" i="1"/>
  <c r="F56" i="1"/>
  <c r="F58" i="1"/>
  <c r="F60" i="1"/>
  <c r="F61" i="1"/>
  <c r="F67" i="1"/>
  <c r="F70" i="1"/>
  <c r="F71" i="1"/>
  <c r="F72" i="1"/>
  <c r="F75" i="1"/>
  <c r="F79" i="1"/>
  <c r="F84" i="1"/>
  <c r="F85" i="1"/>
  <c r="F87" i="1"/>
  <c r="F88" i="1"/>
  <c r="F90" i="1"/>
  <c r="F93" i="1"/>
  <c r="F99" i="1"/>
  <c r="F101" i="1"/>
  <c r="F103" i="1"/>
  <c r="F105" i="1"/>
  <c r="F106" i="1"/>
  <c r="F107" i="1"/>
  <c r="F109" i="1"/>
  <c r="F112" i="1"/>
  <c r="F117" i="1"/>
  <c r="F119" i="1"/>
  <c r="F120" i="1"/>
  <c r="F126" i="1"/>
  <c r="F129" i="1"/>
  <c r="F130" i="1"/>
  <c r="F131" i="1"/>
  <c r="F134" i="1"/>
  <c r="F135" i="1"/>
  <c r="F136" i="1"/>
  <c r="F139" i="1"/>
  <c r="F140" i="1"/>
  <c r="F141" i="1"/>
  <c r="F142" i="1"/>
  <c r="F144" i="1"/>
  <c r="F146" i="1"/>
  <c r="F147" i="1"/>
  <c r="F148" i="1"/>
  <c r="F149" i="1"/>
  <c r="F150" i="1"/>
  <c r="F151" i="1"/>
  <c r="F156" i="1"/>
  <c r="F162" i="1"/>
  <c r="F164" i="1"/>
  <c r="F166" i="1"/>
  <c r="F170" i="1"/>
  <c r="F171" i="1"/>
  <c r="F175" i="1"/>
  <c r="F176" i="1"/>
  <c r="F178" i="1"/>
  <c r="F179" i="1"/>
  <c r="F184" i="1"/>
  <c r="F186" i="1"/>
  <c r="F193" i="1"/>
  <c r="F198" i="1"/>
  <c r="F200" i="1"/>
  <c r="F205" i="1"/>
  <c r="F207" i="1"/>
  <c r="F210" i="1"/>
  <c r="F211" i="1"/>
  <c r="F212" i="1"/>
  <c r="F213" i="1"/>
  <c r="F214" i="1"/>
  <c r="F216" i="1"/>
  <c r="F217" i="1"/>
  <c r="F220" i="1"/>
  <c r="F22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7" i="1"/>
  <c r="E38" i="1"/>
  <c r="E40" i="1"/>
  <c r="E41" i="1"/>
  <c r="E48" i="1"/>
  <c r="E51" i="1"/>
  <c r="E52" i="1"/>
  <c r="E53" i="1"/>
  <c r="E54" i="1"/>
  <c r="E55" i="1"/>
  <c r="E56" i="1"/>
  <c r="E58" i="1"/>
  <c r="E60" i="1"/>
  <c r="E61" i="1"/>
  <c r="E67" i="1"/>
  <c r="E70" i="1"/>
  <c r="E71" i="1"/>
  <c r="E72" i="1"/>
  <c r="E75" i="1"/>
  <c r="E79" i="1"/>
  <c r="E84" i="1"/>
  <c r="E85" i="1"/>
  <c r="E87" i="1"/>
  <c r="E88" i="1"/>
  <c r="E90" i="1"/>
  <c r="E93" i="1"/>
  <c r="E99" i="1"/>
  <c r="E101" i="1"/>
  <c r="E103" i="1"/>
  <c r="E105" i="1"/>
  <c r="E106" i="1"/>
  <c r="E107" i="1"/>
  <c r="E109" i="1"/>
  <c r="E112" i="1"/>
  <c r="E117" i="1"/>
  <c r="E119" i="1"/>
  <c r="E120" i="1"/>
  <c r="E126" i="1"/>
  <c r="E129" i="1"/>
  <c r="E130" i="1"/>
  <c r="E131" i="1"/>
  <c r="E134" i="1"/>
  <c r="E135" i="1"/>
  <c r="E136" i="1"/>
  <c r="E139" i="1"/>
  <c r="E140" i="1"/>
  <c r="E141" i="1"/>
  <c r="E142" i="1"/>
  <c r="E144" i="1"/>
  <c r="E146" i="1"/>
  <c r="E147" i="1"/>
  <c r="E148" i="1"/>
  <c r="E149" i="1"/>
  <c r="E150" i="1"/>
  <c r="E151" i="1"/>
  <c r="E156" i="1"/>
  <c r="E162" i="1"/>
  <c r="E164" i="1"/>
  <c r="E166" i="1"/>
  <c r="E170" i="1"/>
  <c r="E171" i="1"/>
  <c r="E175" i="1"/>
  <c r="E176" i="1"/>
  <c r="E178" i="1"/>
  <c r="E179" i="1"/>
  <c r="E184" i="1"/>
  <c r="E186" i="1"/>
  <c r="E193" i="1"/>
  <c r="E198" i="1"/>
  <c r="E200" i="1"/>
  <c r="E205" i="1"/>
  <c r="E207" i="1"/>
  <c r="E210" i="1"/>
  <c r="E211" i="1"/>
  <c r="E212" i="1"/>
  <c r="E213" i="1"/>
  <c r="E214" i="1"/>
  <c r="E216" i="1"/>
  <c r="E217" i="1"/>
  <c r="E220" i="1"/>
  <c r="E22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7" i="1"/>
  <c r="D38" i="1"/>
  <c r="D40" i="1"/>
  <c r="D41" i="1"/>
  <c r="D48" i="1"/>
  <c r="D51" i="1"/>
  <c r="D52" i="1"/>
  <c r="D53" i="1"/>
  <c r="D54" i="1"/>
  <c r="D55" i="1"/>
  <c r="D56" i="1"/>
  <c r="D58" i="1"/>
  <c r="D60" i="1"/>
  <c r="D61" i="1"/>
  <c r="D67" i="1"/>
  <c r="D70" i="1"/>
  <c r="D71" i="1"/>
  <c r="D72" i="1"/>
  <c r="D75" i="1"/>
  <c r="D79" i="1"/>
  <c r="D84" i="1"/>
  <c r="D85" i="1"/>
  <c r="D87" i="1"/>
  <c r="D88" i="1"/>
  <c r="D90" i="1"/>
  <c r="D93" i="1"/>
  <c r="D99" i="1"/>
  <c r="D101" i="1"/>
  <c r="D103" i="1"/>
  <c r="D105" i="1"/>
  <c r="D106" i="1"/>
  <c r="D107" i="1"/>
  <c r="D109" i="1"/>
  <c r="D112" i="1"/>
  <c r="D117" i="1"/>
  <c r="D119" i="1"/>
  <c r="D120" i="1"/>
  <c r="D126" i="1"/>
  <c r="D129" i="1"/>
  <c r="D130" i="1"/>
  <c r="D131" i="1"/>
  <c r="D134" i="1"/>
  <c r="D135" i="1"/>
  <c r="D136" i="1"/>
  <c r="D139" i="1"/>
  <c r="D140" i="1"/>
  <c r="D141" i="1"/>
  <c r="D142" i="1"/>
  <c r="D144" i="1"/>
  <c r="D146" i="1"/>
  <c r="D147" i="1"/>
  <c r="D148" i="1"/>
  <c r="D149" i="1"/>
  <c r="D150" i="1"/>
  <c r="D151" i="1"/>
  <c r="D156" i="1"/>
  <c r="D162" i="1"/>
  <c r="D164" i="1"/>
  <c r="D166" i="1"/>
  <c r="D170" i="1"/>
  <c r="D171" i="1"/>
  <c r="D175" i="1"/>
  <c r="D176" i="1"/>
  <c r="D178" i="1"/>
  <c r="D179" i="1"/>
  <c r="D184" i="1"/>
  <c r="D186" i="1"/>
  <c r="D193" i="1"/>
  <c r="D198" i="1"/>
  <c r="D200" i="1"/>
  <c r="D205" i="1"/>
  <c r="D207" i="1"/>
  <c r="D210" i="1"/>
  <c r="D211" i="1"/>
  <c r="D212" i="1"/>
  <c r="D213" i="1"/>
  <c r="D214" i="1"/>
  <c r="D216" i="1"/>
  <c r="D217" i="1"/>
  <c r="D220" i="1"/>
  <c r="D222" i="1"/>
  <c r="F2" i="1"/>
  <c r="E2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8" i="1"/>
  <c r="C29" i="1"/>
  <c r="C30" i="1"/>
  <c r="C31" i="1"/>
  <c r="C32" i="1"/>
  <c r="C37" i="1"/>
  <c r="C38" i="1"/>
  <c r="C40" i="1"/>
  <c r="C41" i="1"/>
  <c r="C48" i="1"/>
  <c r="C51" i="1"/>
  <c r="C52" i="1"/>
  <c r="C53" i="1"/>
  <c r="C54" i="1"/>
  <c r="C55" i="1"/>
  <c r="C56" i="1"/>
  <c r="C58" i="1"/>
  <c r="C60" i="1"/>
  <c r="C61" i="1"/>
  <c r="C67" i="1"/>
  <c r="C70" i="1"/>
  <c r="C71" i="1"/>
  <c r="C72" i="1"/>
  <c r="C75" i="1"/>
  <c r="C79" i="1"/>
  <c r="C85" i="1"/>
  <c r="C87" i="1"/>
  <c r="C88" i="1"/>
  <c r="C90" i="1"/>
  <c r="C93" i="1"/>
  <c r="C99" i="1"/>
  <c r="C101" i="1"/>
  <c r="C103" i="1"/>
  <c r="C105" i="1"/>
  <c r="C107" i="1"/>
  <c r="C109" i="1"/>
  <c r="C112" i="1"/>
  <c r="C117" i="1"/>
  <c r="C119" i="1"/>
  <c r="C120" i="1"/>
  <c r="C126" i="1"/>
  <c r="C129" i="1"/>
  <c r="C130" i="1"/>
  <c r="C131" i="1"/>
  <c r="C134" i="1"/>
  <c r="C135" i="1"/>
  <c r="C136" i="1"/>
  <c r="C139" i="1"/>
  <c r="C140" i="1"/>
  <c r="C141" i="1"/>
  <c r="C142" i="1"/>
  <c r="C144" i="1"/>
  <c r="C146" i="1"/>
  <c r="C147" i="1"/>
  <c r="C148" i="1"/>
  <c r="C149" i="1"/>
  <c r="C150" i="1"/>
  <c r="C151" i="1"/>
  <c r="C156" i="1"/>
  <c r="C162" i="1"/>
  <c r="C164" i="1"/>
  <c r="C166" i="1"/>
  <c r="C170" i="1"/>
  <c r="C171" i="1"/>
  <c r="C175" i="1"/>
  <c r="C176" i="1"/>
  <c r="C178" i="1"/>
  <c r="C179" i="1"/>
  <c r="C184" i="1"/>
  <c r="C186" i="1"/>
  <c r="C193" i="1"/>
  <c r="C198" i="1"/>
  <c r="C200" i="1"/>
  <c r="C205" i="1"/>
  <c r="C207" i="1"/>
  <c r="C210" i="1"/>
  <c r="C211" i="1"/>
  <c r="C212" i="1"/>
  <c r="C213" i="1"/>
  <c r="C214" i="1"/>
  <c r="C216" i="1"/>
  <c r="C217" i="1"/>
  <c r="C220" i="1"/>
  <c r="C222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7" i="1"/>
  <c r="B38" i="1"/>
  <c r="B40" i="1"/>
  <c r="B41" i="1"/>
  <c r="B48" i="1"/>
  <c r="B51" i="1"/>
  <c r="B52" i="1"/>
  <c r="B53" i="1"/>
  <c r="B54" i="1"/>
  <c r="B55" i="1"/>
  <c r="B56" i="1"/>
  <c r="B58" i="1"/>
  <c r="B60" i="1"/>
  <c r="B61" i="1"/>
  <c r="B67" i="1"/>
  <c r="B70" i="1"/>
  <c r="B71" i="1"/>
  <c r="B72" i="1"/>
  <c r="B75" i="1"/>
  <c r="B79" i="1"/>
  <c r="B85" i="1"/>
  <c r="B87" i="1"/>
  <c r="B88" i="1"/>
  <c r="B90" i="1"/>
  <c r="B93" i="1"/>
  <c r="B99" i="1"/>
  <c r="B101" i="1"/>
  <c r="B103" i="1"/>
  <c r="B105" i="1"/>
  <c r="B106" i="1"/>
  <c r="B107" i="1"/>
  <c r="B109" i="1"/>
  <c r="B112" i="1"/>
  <c r="B117" i="1"/>
  <c r="B119" i="1"/>
  <c r="B120" i="1"/>
  <c r="B126" i="1"/>
  <c r="B129" i="1"/>
  <c r="B130" i="1"/>
  <c r="B131" i="1"/>
  <c r="B134" i="1"/>
  <c r="B135" i="1"/>
  <c r="B136" i="1"/>
  <c r="B139" i="1"/>
  <c r="B140" i="1"/>
  <c r="B141" i="1"/>
  <c r="B142" i="1"/>
  <c r="B144" i="1"/>
  <c r="B146" i="1"/>
  <c r="B147" i="1"/>
  <c r="B148" i="1"/>
  <c r="B149" i="1"/>
  <c r="B150" i="1"/>
  <c r="B151" i="1"/>
  <c r="B156" i="1"/>
  <c r="B162" i="1"/>
  <c r="B164" i="1"/>
  <c r="B166" i="1"/>
  <c r="B170" i="1"/>
  <c r="B171" i="1"/>
  <c r="B175" i="1"/>
  <c r="B176" i="1"/>
  <c r="B178" i="1"/>
  <c r="B179" i="1"/>
  <c r="B184" i="1"/>
  <c r="B186" i="1"/>
  <c r="B193" i="1"/>
  <c r="B198" i="1"/>
  <c r="B200" i="1"/>
  <c r="B205" i="1"/>
  <c r="B207" i="1"/>
  <c r="B210" i="1"/>
  <c r="B211" i="1"/>
  <c r="B212" i="1"/>
  <c r="B213" i="1"/>
  <c r="B214" i="1"/>
  <c r="B216" i="1"/>
  <c r="B217" i="1"/>
  <c r="B220" i="1"/>
  <c r="B222" i="1"/>
  <c r="B2" i="1"/>
</calcChain>
</file>

<file path=xl/sharedStrings.xml><?xml version="1.0" encoding="utf-8"?>
<sst xmlns="http://schemas.openxmlformats.org/spreadsheetml/2006/main" count="10" uniqueCount="10">
  <si>
    <t>学号</t>
  </si>
  <si>
    <t>创新创业</t>
    <phoneticPr fontId="2" type="noConversion"/>
  </si>
  <si>
    <t>公益服务</t>
    <phoneticPr fontId="2" type="noConversion"/>
  </si>
  <si>
    <t>对外交流</t>
    <phoneticPr fontId="2" type="noConversion"/>
  </si>
  <si>
    <t>文体活动</t>
    <phoneticPr fontId="2" type="noConversion"/>
  </si>
  <si>
    <t>社会工作</t>
    <phoneticPr fontId="2" type="noConversion"/>
  </si>
  <si>
    <t>2</t>
    <phoneticPr fontId="2" type="noConversion"/>
  </si>
  <si>
    <t>7</t>
    <phoneticPr fontId="2" type="noConversion"/>
  </si>
  <si>
    <t>7.5</t>
    <phoneticPr fontId="2" type="noConversion"/>
  </si>
  <si>
    <t>11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</si>
</sst>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b/>
      <sz val="10"/>
      <name val="Arial"/>
      <family val="2"/>
    </font>
    <font>
      <sz val="9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z/Documents/WeChat%20Files/wxid_oxwis704qpea22/FileStorage/File/2022-09/f5e550ec420814f9c07c4ee173fb6afd_2c1405f23569b33c67d9c1501a46dc45_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表"/>
    </sheetNames>
    <sheetDataSet>
      <sheetData sheetId="0">
        <row r="3">
          <cell r="B3">
            <v>3190100474</v>
          </cell>
          <cell r="C3">
            <v>0</v>
          </cell>
          <cell r="D3">
            <v>17</v>
          </cell>
          <cell r="E3">
            <v>10</v>
          </cell>
          <cell r="F3">
            <v>0</v>
          </cell>
          <cell r="G3">
            <v>0</v>
          </cell>
        </row>
        <row r="4">
          <cell r="B4">
            <v>3190102608</v>
          </cell>
          <cell r="C4">
            <v>10.6</v>
          </cell>
          <cell r="D4">
            <v>17</v>
          </cell>
          <cell r="E4">
            <v>4.5</v>
          </cell>
          <cell r="F4">
            <v>8</v>
          </cell>
          <cell r="G4">
            <v>0</v>
          </cell>
        </row>
        <row r="5">
          <cell r="B5">
            <v>3190102675</v>
          </cell>
          <cell r="C5">
            <v>0</v>
          </cell>
          <cell r="D5">
            <v>21</v>
          </cell>
          <cell r="E5">
            <v>1</v>
          </cell>
          <cell r="F5">
            <v>6</v>
          </cell>
          <cell r="G5">
            <v>0</v>
          </cell>
        </row>
        <row r="6">
          <cell r="B6">
            <v>3190104938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B7">
            <v>3190105472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5</v>
          </cell>
        </row>
        <row r="8">
          <cell r="B8">
            <v>3190102752</v>
          </cell>
          <cell r="C8">
            <v>0</v>
          </cell>
          <cell r="D8">
            <v>1</v>
          </cell>
          <cell r="E8">
            <v>0.5</v>
          </cell>
          <cell r="F8">
            <v>0</v>
          </cell>
          <cell r="G8">
            <v>0</v>
          </cell>
        </row>
        <row r="9">
          <cell r="B9">
            <v>3190102811</v>
          </cell>
          <cell r="C9">
            <v>0</v>
          </cell>
          <cell r="D9">
            <v>12</v>
          </cell>
          <cell r="E9">
            <v>0</v>
          </cell>
          <cell r="F9">
            <v>6</v>
          </cell>
          <cell r="G9">
            <v>0</v>
          </cell>
        </row>
        <row r="10">
          <cell r="B10">
            <v>3190101693</v>
          </cell>
          <cell r="C10">
            <v>1</v>
          </cell>
          <cell r="D10">
            <v>0</v>
          </cell>
          <cell r="E10">
            <v>0.5</v>
          </cell>
          <cell r="F10">
            <v>8</v>
          </cell>
          <cell r="G10">
            <v>0</v>
          </cell>
        </row>
        <row r="11">
          <cell r="B11">
            <v>3190102066</v>
          </cell>
          <cell r="C11">
            <v>0</v>
          </cell>
          <cell r="D11">
            <v>1</v>
          </cell>
          <cell r="E11">
            <v>0</v>
          </cell>
          <cell r="F11">
            <v>6</v>
          </cell>
          <cell r="G11">
            <v>2.5</v>
          </cell>
        </row>
        <row r="12">
          <cell r="B12">
            <v>3190102758</v>
          </cell>
          <cell r="C12">
            <v>5</v>
          </cell>
          <cell r="D12">
            <v>6</v>
          </cell>
          <cell r="E12">
            <v>1</v>
          </cell>
          <cell r="F12">
            <v>0</v>
          </cell>
          <cell r="G12">
            <v>5</v>
          </cell>
        </row>
        <row r="13">
          <cell r="B13">
            <v>3190101891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3190105808</v>
          </cell>
          <cell r="C14">
            <v>10.6</v>
          </cell>
          <cell r="D14">
            <v>82</v>
          </cell>
          <cell r="E14">
            <v>5</v>
          </cell>
          <cell r="F14">
            <v>0</v>
          </cell>
          <cell r="G14">
            <v>0</v>
          </cell>
        </row>
        <row r="15">
          <cell r="B15">
            <v>3190102415</v>
          </cell>
          <cell r="C15">
            <v>0</v>
          </cell>
          <cell r="D15">
            <v>10</v>
          </cell>
          <cell r="E15">
            <v>7</v>
          </cell>
          <cell r="F15">
            <v>12</v>
          </cell>
          <cell r="G15">
            <v>0</v>
          </cell>
        </row>
        <row r="16">
          <cell r="B16">
            <v>3190102797</v>
          </cell>
          <cell r="C16">
            <v>0</v>
          </cell>
          <cell r="D16">
            <v>4</v>
          </cell>
          <cell r="E16">
            <v>2</v>
          </cell>
          <cell r="F16">
            <v>0</v>
          </cell>
          <cell r="G16">
            <v>0</v>
          </cell>
        </row>
        <row r="17">
          <cell r="B17">
            <v>3190105655</v>
          </cell>
          <cell r="C17">
            <v>6.5</v>
          </cell>
          <cell r="D17">
            <v>9</v>
          </cell>
          <cell r="E17">
            <v>0</v>
          </cell>
          <cell r="F17">
            <v>6</v>
          </cell>
          <cell r="G17">
            <v>0</v>
          </cell>
        </row>
        <row r="18">
          <cell r="B18">
            <v>3190104460</v>
          </cell>
          <cell r="C18">
            <v>0</v>
          </cell>
          <cell r="D18">
            <v>4</v>
          </cell>
          <cell r="E18">
            <v>0.5</v>
          </cell>
          <cell r="F18">
            <v>0</v>
          </cell>
          <cell r="G18">
            <v>5</v>
          </cell>
        </row>
        <row r="19">
          <cell r="B19">
            <v>3190102250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3190104838</v>
          </cell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3190104525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2.5</v>
          </cell>
        </row>
        <row r="22">
          <cell r="B22">
            <v>3190105782</v>
          </cell>
          <cell r="C22">
            <v>0</v>
          </cell>
          <cell r="D22">
            <v>8.1999999999999993</v>
          </cell>
          <cell r="E22">
            <v>1</v>
          </cell>
          <cell r="F22">
            <v>22</v>
          </cell>
          <cell r="G22">
            <v>0</v>
          </cell>
        </row>
        <row r="23">
          <cell r="B23">
            <v>3190103549</v>
          </cell>
          <cell r="C23">
            <v>7</v>
          </cell>
          <cell r="D23">
            <v>13</v>
          </cell>
          <cell r="E23">
            <v>1</v>
          </cell>
          <cell r="F23">
            <v>0</v>
          </cell>
          <cell r="G23">
            <v>0</v>
          </cell>
        </row>
        <row r="24">
          <cell r="B24">
            <v>3190101920</v>
          </cell>
          <cell r="C24">
            <v>0</v>
          </cell>
          <cell r="D24">
            <v>1</v>
          </cell>
          <cell r="E24">
            <v>0</v>
          </cell>
          <cell r="F24">
            <v>0</v>
          </cell>
          <cell r="G24">
            <v>10</v>
          </cell>
        </row>
        <row r="25">
          <cell r="B25">
            <v>3190102802</v>
          </cell>
          <cell r="C25">
            <v>0</v>
          </cell>
          <cell r="D25">
            <v>3</v>
          </cell>
          <cell r="E25">
            <v>0.5</v>
          </cell>
          <cell r="F25">
            <v>0</v>
          </cell>
          <cell r="G25">
            <v>0</v>
          </cell>
        </row>
        <row r="26">
          <cell r="B26">
            <v>3190105757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3190105113</v>
          </cell>
          <cell r="C27">
            <v>0</v>
          </cell>
          <cell r="D27">
            <v>6.2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3190102809</v>
          </cell>
          <cell r="C28">
            <v>0</v>
          </cell>
          <cell r="D28">
            <v>0</v>
          </cell>
          <cell r="E28">
            <v>0</v>
          </cell>
          <cell r="F28">
            <v>6</v>
          </cell>
          <cell r="G28">
            <v>0</v>
          </cell>
        </row>
        <row r="29">
          <cell r="B29">
            <v>3190102731</v>
          </cell>
          <cell r="C29">
            <v>0</v>
          </cell>
          <cell r="D29">
            <v>2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3190104788</v>
          </cell>
          <cell r="C30">
            <v>2</v>
          </cell>
          <cell r="D30">
            <v>2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3190105292</v>
          </cell>
          <cell r="C31">
            <v>7</v>
          </cell>
          <cell r="D31">
            <v>1</v>
          </cell>
          <cell r="E31">
            <v>1</v>
          </cell>
          <cell r="F31">
            <v>6</v>
          </cell>
          <cell r="G31">
            <v>0</v>
          </cell>
        </row>
        <row r="32">
          <cell r="B32">
            <v>3190106214</v>
          </cell>
          <cell r="C32">
            <v>1</v>
          </cell>
          <cell r="D32">
            <v>10</v>
          </cell>
          <cell r="E32">
            <v>2</v>
          </cell>
          <cell r="F32">
            <v>0</v>
          </cell>
          <cell r="G32">
            <v>0</v>
          </cell>
        </row>
        <row r="33">
          <cell r="B33">
            <v>3190102239</v>
          </cell>
          <cell r="C33">
            <v>0</v>
          </cell>
          <cell r="D33">
            <v>0</v>
          </cell>
          <cell r="E33">
            <v>0</v>
          </cell>
          <cell r="F33">
            <v>6</v>
          </cell>
          <cell r="G33">
            <v>0</v>
          </cell>
        </row>
        <row r="34">
          <cell r="B34">
            <v>3190102681</v>
          </cell>
          <cell r="C34">
            <v>0</v>
          </cell>
          <cell r="D34">
            <v>1.3</v>
          </cell>
          <cell r="E34">
            <v>0</v>
          </cell>
          <cell r="F34">
            <v>6</v>
          </cell>
          <cell r="G34">
            <v>0</v>
          </cell>
        </row>
        <row r="35">
          <cell r="B35">
            <v>3190106008</v>
          </cell>
          <cell r="C35">
            <v>10.3</v>
          </cell>
          <cell r="D35">
            <v>1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3190105787</v>
          </cell>
          <cell r="C36">
            <v>0</v>
          </cell>
          <cell r="D36">
            <v>1</v>
          </cell>
          <cell r="E36">
            <v>0</v>
          </cell>
          <cell r="F36">
            <v>6</v>
          </cell>
          <cell r="G36">
            <v>0</v>
          </cell>
        </row>
        <row r="37">
          <cell r="B37">
            <v>3190102757</v>
          </cell>
          <cell r="C37">
            <v>1</v>
          </cell>
          <cell r="D37">
            <v>0</v>
          </cell>
          <cell r="E37">
            <v>2</v>
          </cell>
          <cell r="F37">
            <v>0</v>
          </cell>
          <cell r="G37">
            <v>0</v>
          </cell>
        </row>
        <row r="38">
          <cell r="B38">
            <v>3190100973</v>
          </cell>
          <cell r="C38">
            <v>1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3190100920</v>
          </cell>
          <cell r="C39">
            <v>10.3</v>
          </cell>
          <cell r="D39">
            <v>13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3190102039</v>
          </cell>
          <cell r="C40">
            <v>1</v>
          </cell>
          <cell r="D40">
            <v>1</v>
          </cell>
          <cell r="E40">
            <v>0</v>
          </cell>
          <cell r="F40">
            <v>0</v>
          </cell>
          <cell r="G40">
            <v>2.5</v>
          </cell>
        </row>
        <row r="41">
          <cell r="B41">
            <v>3190100976</v>
          </cell>
          <cell r="C41">
            <v>15.3</v>
          </cell>
          <cell r="D41">
            <v>1</v>
          </cell>
          <cell r="E41">
            <v>4</v>
          </cell>
          <cell r="F41">
            <v>0</v>
          </cell>
          <cell r="G41">
            <v>0</v>
          </cell>
        </row>
        <row r="42">
          <cell r="B42">
            <v>3190105774</v>
          </cell>
          <cell r="C42">
            <v>1</v>
          </cell>
          <cell r="D42">
            <v>61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3190104787</v>
          </cell>
          <cell r="C43">
            <v>0</v>
          </cell>
          <cell r="D43">
            <v>0</v>
          </cell>
          <cell r="E43">
            <v>1</v>
          </cell>
          <cell r="F43">
            <v>12</v>
          </cell>
          <cell r="G43">
            <v>25</v>
          </cell>
        </row>
        <row r="44">
          <cell r="B44">
            <v>3190104750</v>
          </cell>
          <cell r="C44">
            <v>0</v>
          </cell>
          <cell r="D44">
            <v>9</v>
          </cell>
          <cell r="E44">
            <v>0</v>
          </cell>
          <cell r="F44">
            <v>6</v>
          </cell>
          <cell r="G44">
            <v>0</v>
          </cell>
        </row>
        <row r="45">
          <cell r="B45">
            <v>3190100921</v>
          </cell>
          <cell r="C45">
            <v>0</v>
          </cell>
          <cell r="D45">
            <v>11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3190102031</v>
          </cell>
          <cell r="C46">
            <v>10</v>
          </cell>
          <cell r="D46">
            <v>1</v>
          </cell>
          <cell r="E46">
            <v>0</v>
          </cell>
          <cell r="F46">
            <v>6</v>
          </cell>
          <cell r="G46">
            <v>0</v>
          </cell>
        </row>
        <row r="47">
          <cell r="B47">
            <v>3190105076</v>
          </cell>
          <cell r="C47">
            <v>1</v>
          </cell>
          <cell r="D47">
            <v>1</v>
          </cell>
          <cell r="E47">
            <v>1</v>
          </cell>
          <cell r="F47">
            <v>6</v>
          </cell>
          <cell r="G47">
            <v>0</v>
          </cell>
        </row>
        <row r="48">
          <cell r="B48">
            <v>3190103686</v>
          </cell>
          <cell r="C48">
            <v>10</v>
          </cell>
          <cell r="D48">
            <v>9</v>
          </cell>
          <cell r="E48">
            <v>2.5</v>
          </cell>
          <cell r="F48">
            <v>0</v>
          </cell>
          <cell r="G48">
            <v>0</v>
          </cell>
        </row>
        <row r="49">
          <cell r="B49">
            <v>3190102763</v>
          </cell>
          <cell r="C49">
            <v>0</v>
          </cell>
          <cell r="D49">
            <v>1</v>
          </cell>
          <cell r="E49">
            <v>0</v>
          </cell>
          <cell r="F49">
            <v>6</v>
          </cell>
          <cell r="G49">
            <v>15</v>
          </cell>
        </row>
        <row r="50">
          <cell r="B50">
            <v>3190102807</v>
          </cell>
          <cell r="C50">
            <v>2</v>
          </cell>
          <cell r="D50">
            <v>13</v>
          </cell>
          <cell r="E50">
            <v>1</v>
          </cell>
          <cell r="F50">
            <v>0</v>
          </cell>
          <cell r="G50">
            <v>0</v>
          </cell>
        </row>
        <row r="51">
          <cell r="B51">
            <v>3190100974</v>
          </cell>
          <cell r="C51">
            <v>2</v>
          </cell>
          <cell r="D51">
            <v>11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3190100918</v>
          </cell>
          <cell r="C52">
            <v>2</v>
          </cell>
          <cell r="D52">
            <v>0</v>
          </cell>
          <cell r="E52">
            <v>1</v>
          </cell>
          <cell r="F52">
            <v>0</v>
          </cell>
          <cell r="G52">
            <v>0</v>
          </cell>
        </row>
        <row r="53">
          <cell r="B53">
            <v>3190102766</v>
          </cell>
          <cell r="C53">
            <v>0</v>
          </cell>
          <cell r="D53">
            <v>0.6</v>
          </cell>
          <cell r="E53">
            <v>2.5</v>
          </cell>
          <cell r="F53">
            <v>0</v>
          </cell>
          <cell r="G53">
            <v>5</v>
          </cell>
        </row>
        <row r="54">
          <cell r="B54">
            <v>3190104429</v>
          </cell>
          <cell r="C54">
            <v>10</v>
          </cell>
          <cell r="D54">
            <v>0</v>
          </cell>
          <cell r="E54">
            <v>18.5</v>
          </cell>
          <cell r="F54">
            <v>0</v>
          </cell>
          <cell r="G54">
            <v>5</v>
          </cell>
        </row>
        <row r="55">
          <cell r="B55">
            <v>3190105120</v>
          </cell>
          <cell r="C55">
            <v>0</v>
          </cell>
          <cell r="D55">
            <v>0</v>
          </cell>
          <cell r="E55">
            <v>0</v>
          </cell>
          <cell r="F55">
            <v>6</v>
          </cell>
          <cell r="G55">
            <v>0</v>
          </cell>
        </row>
        <row r="56">
          <cell r="B56">
            <v>3190102253</v>
          </cell>
          <cell r="C56">
            <v>0</v>
          </cell>
          <cell r="D56">
            <v>1.4</v>
          </cell>
          <cell r="E56">
            <v>0</v>
          </cell>
          <cell r="F56">
            <v>0</v>
          </cell>
          <cell r="G56">
            <v>5</v>
          </cell>
        </row>
        <row r="57">
          <cell r="B57">
            <v>3170100394</v>
          </cell>
          <cell r="C57">
            <v>10</v>
          </cell>
          <cell r="D57">
            <v>3</v>
          </cell>
          <cell r="E57">
            <v>1</v>
          </cell>
          <cell r="F57">
            <v>0</v>
          </cell>
          <cell r="G57">
            <v>0</v>
          </cell>
        </row>
        <row r="58">
          <cell r="B58">
            <v>3190105776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3190101694</v>
          </cell>
          <cell r="C59">
            <v>10</v>
          </cell>
          <cell r="D59">
            <v>3</v>
          </cell>
          <cell r="E59">
            <v>2</v>
          </cell>
          <cell r="F59">
            <v>0</v>
          </cell>
          <cell r="G59">
            <v>0</v>
          </cell>
        </row>
        <row r="60">
          <cell r="B60">
            <v>3190101661</v>
          </cell>
          <cell r="C60">
            <v>5</v>
          </cell>
          <cell r="D60">
            <v>3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3190102240</v>
          </cell>
          <cell r="C61">
            <v>5</v>
          </cell>
          <cell r="D61">
            <v>1</v>
          </cell>
          <cell r="E61">
            <v>0</v>
          </cell>
          <cell r="F61">
            <v>6</v>
          </cell>
          <cell r="G61">
            <v>0</v>
          </cell>
        </row>
        <row r="62">
          <cell r="B62">
            <v>3190102233</v>
          </cell>
          <cell r="C62">
            <v>6</v>
          </cell>
          <cell r="D62">
            <v>0</v>
          </cell>
          <cell r="E62">
            <v>7</v>
          </cell>
          <cell r="F62">
            <v>0</v>
          </cell>
          <cell r="G62">
            <v>0</v>
          </cell>
        </row>
        <row r="63">
          <cell r="B63">
            <v>3190104566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3190102492</v>
          </cell>
          <cell r="C64">
            <v>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3190102659</v>
          </cell>
          <cell r="C65">
            <v>5</v>
          </cell>
          <cell r="D65">
            <v>3</v>
          </cell>
          <cell r="E65">
            <v>2</v>
          </cell>
          <cell r="F65">
            <v>6</v>
          </cell>
          <cell r="G65">
            <v>0</v>
          </cell>
        </row>
        <row r="66">
          <cell r="B66">
            <v>3190105405</v>
          </cell>
          <cell r="C66">
            <v>0</v>
          </cell>
          <cell r="D66">
            <v>0</v>
          </cell>
          <cell r="E66">
            <v>3</v>
          </cell>
          <cell r="F66">
            <v>0</v>
          </cell>
          <cell r="G66">
            <v>0</v>
          </cell>
        </row>
        <row r="67">
          <cell r="B67">
            <v>3190102715</v>
          </cell>
          <cell r="C67">
            <v>0</v>
          </cell>
          <cell r="D67">
            <v>7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3190105158</v>
          </cell>
          <cell r="C68">
            <v>1</v>
          </cell>
          <cell r="D68">
            <v>1</v>
          </cell>
          <cell r="E68">
            <v>0</v>
          </cell>
          <cell r="F68">
            <v>6</v>
          </cell>
          <cell r="G68">
            <v>0</v>
          </cell>
        </row>
        <row r="69">
          <cell r="B69">
            <v>3190105845</v>
          </cell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3190105583</v>
          </cell>
          <cell r="C70">
            <v>6</v>
          </cell>
          <cell r="D70">
            <v>3</v>
          </cell>
          <cell r="E70">
            <v>3</v>
          </cell>
          <cell r="F70">
            <v>0</v>
          </cell>
          <cell r="G70">
            <v>0</v>
          </cell>
        </row>
        <row r="71">
          <cell r="B71">
            <v>3190101983</v>
          </cell>
          <cell r="C71">
            <v>0</v>
          </cell>
          <cell r="D71">
            <v>4</v>
          </cell>
          <cell r="E71">
            <v>11</v>
          </cell>
          <cell r="F71">
            <v>0</v>
          </cell>
          <cell r="G71">
            <v>0</v>
          </cell>
        </row>
        <row r="72">
          <cell r="B72">
            <v>3190105159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3190102601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3190104427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3190102748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3190104874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3190104705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3190102322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3190102708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3190106022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3190102244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3190102069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3190102597</v>
          </cell>
          <cell r="C83">
            <v>0</v>
          </cell>
          <cell r="D83">
            <v>4</v>
          </cell>
          <cell r="E83">
            <v>3</v>
          </cell>
          <cell r="F83">
            <v>10</v>
          </cell>
          <cell r="G83">
            <v>0</v>
          </cell>
        </row>
        <row r="84">
          <cell r="B84">
            <v>3190105781</v>
          </cell>
          <cell r="C84">
            <v>7</v>
          </cell>
          <cell r="D84">
            <v>1</v>
          </cell>
          <cell r="E84">
            <v>6.5</v>
          </cell>
          <cell r="F84">
            <v>0</v>
          </cell>
          <cell r="G84">
            <v>0</v>
          </cell>
        </row>
        <row r="85">
          <cell r="B85">
            <v>3190102959</v>
          </cell>
          <cell r="C85">
            <v>0</v>
          </cell>
          <cell r="D85">
            <v>8</v>
          </cell>
          <cell r="E85">
            <v>0</v>
          </cell>
          <cell r="F85">
            <v>0</v>
          </cell>
          <cell r="G85">
            <v>5</v>
          </cell>
        </row>
        <row r="86">
          <cell r="B86">
            <v>3190105040</v>
          </cell>
          <cell r="C86">
            <v>0</v>
          </cell>
          <cell r="D86">
            <v>2.2000000000000002</v>
          </cell>
          <cell r="E86">
            <v>5</v>
          </cell>
          <cell r="F86">
            <v>6</v>
          </cell>
          <cell r="G86">
            <v>2.5</v>
          </cell>
        </row>
        <row r="87">
          <cell r="B87">
            <v>3190102702</v>
          </cell>
          <cell r="C87">
            <v>0</v>
          </cell>
          <cell r="D87">
            <v>11</v>
          </cell>
          <cell r="E87">
            <v>0.5</v>
          </cell>
          <cell r="F87">
            <v>6</v>
          </cell>
          <cell r="G87">
            <v>0</v>
          </cell>
        </row>
        <row r="88">
          <cell r="B88">
            <v>3190102650</v>
          </cell>
          <cell r="C88">
            <v>0</v>
          </cell>
          <cell r="D88">
            <v>2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3190104993</v>
          </cell>
          <cell r="C89">
            <v>0</v>
          </cell>
          <cell r="D89">
            <v>1</v>
          </cell>
          <cell r="E89">
            <v>3.5</v>
          </cell>
          <cell r="F89">
            <v>0</v>
          </cell>
          <cell r="G89">
            <v>0</v>
          </cell>
        </row>
        <row r="90">
          <cell r="B90">
            <v>3190101860</v>
          </cell>
          <cell r="C90">
            <v>0</v>
          </cell>
          <cell r="D90">
            <v>1</v>
          </cell>
          <cell r="E90">
            <v>0</v>
          </cell>
          <cell r="F90">
            <v>0</v>
          </cell>
          <cell r="G90">
            <v>0</v>
          </cell>
        </row>
        <row r="91">
          <cell r="B91">
            <v>3190102747</v>
          </cell>
          <cell r="C91">
            <v>0</v>
          </cell>
          <cell r="D91">
            <v>1</v>
          </cell>
          <cell r="E91">
            <v>1</v>
          </cell>
          <cell r="F91">
            <v>0</v>
          </cell>
          <cell r="G91">
            <v>0</v>
          </cell>
        </row>
        <row r="92">
          <cell r="B92">
            <v>3190102638</v>
          </cell>
          <cell r="C92">
            <v>10</v>
          </cell>
          <cell r="D92">
            <v>11.8</v>
          </cell>
          <cell r="E92">
            <v>1</v>
          </cell>
          <cell r="F92">
            <v>0</v>
          </cell>
          <cell r="G92">
            <v>0</v>
          </cell>
        </row>
        <row r="93">
          <cell r="B93">
            <v>3190102611</v>
          </cell>
          <cell r="C93">
            <v>2</v>
          </cell>
          <cell r="D93">
            <v>1</v>
          </cell>
          <cell r="E93">
            <v>0.5</v>
          </cell>
          <cell r="F93">
            <v>6</v>
          </cell>
        </row>
        <row r="94">
          <cell r="B94">
            <v>3190102588</v>
          </cell>
          <cell r="C94">
            <v>10</v>
          </cell>
          <cell r="D94">
            <v>3.4</v>
          </cell>
          <cell r="E94">
            <v>3</v>
          </cell>
          <cell r="F94">
            <v>6</v>
          </cell>
        </row>
        <row r="95">
          <cell r="B95">
            <v>3190103135</v>
          </cell>
          <cell r="E95">
            <v>1</v>
          </cell>
          <cell r="F95">
            <v>6</v>
          </cell>
        </row>
        <row r="96">
          <cell r="B96">
            <v>3190105161</v>
          </cell>
          <cell r="D96">
            <v>2</v>
          </cell>
          <cell r="E96">
            <v>2</v>
          </cell>
          <cell r="F96">
            <v>6</v>
          </cell>
          <cell r="G96">
            <v>5</v>
          </cell>
        </row>
        <row r="97">
          <cell r="B97">
            <v>3190101786</v>
          </cell>
          <cell r="D97">
            <v>1</v>
          </cell>
        </row>
        <row r="98">
          <cell r="B98">
            <v>3190102596</v>
          </cell>
          <cell r="E98">
            <v>4</v>
          </cell>
        </row>
        <row r="99">
          <cell r="B99">
            <v>3190105293</v>
          </cell>
          <cell r="D99">
            <v>1</v>
          </cell>
          <cell r="E99">
            <v>2</v>
          </cell>
          <cell r="F99">
            <v>6</v>
          </cell>
          <cell r="G99">
            <v>5</v>
          </cell>
        </row>
        <row r="100">
          <cell r="B100">
            <v>3190102579</v>
          </cell>
          <cell r="C100">
            <v>7</v>
          </cell>
          <cell r="D100">
            <v>13</v>
          </cell>
          <cell r="E100">
            <v>4</v>
          </cell>
          <cell r="F100">
            <v>6</v>
          </cell>
        </row>
        <row r="101">
          <cell r="B101">
            <v>3190105116</v>
          </cell>
          <cell r="C101">
            <v>1</v>
          </cell>
          <cell r="D101">
            <v>4</v>
          </cell>
          <cell r="E101">
            <v>4</v>
          </cell>
          <cell r="F101">
            <v>6</v>
          </cell>
        </row>
        <row r="102">
          <cell r="B102">
            <v>3190104645</v>
          </cell>
          <cell r="C102">
            <v>10</v>
          </cell>
          <cell r="D102">
            <v>13</v>
          </cell>
          <cell r="F102">
            <v>12</v>
          </cell>
        </row>
        <row r="103">
          <cell r="B103">
            <v>3190102662</v>
          </cell>
          <cell r="E103">
            <v>7</v>
          </cell>
        </row>
        <row r="104">
          <cell r="B104">
            <v>3190102408</v>
          </cell>
          <cell r="C104">
            <v>1</v>
          </cell>
          <cell r="D104">
            <v>1</v>
          </cell>
          <cell r="F104">
            <v>6</v>
          </cell>
        </row>
        <row r="105">
          <cell r="B105">
            <v>3190102798</v>
          </cell>
          <cell r="G105">
            <v>40</v>
          </cell>
        </row>
        <row r="106">
          <cell r="B106">
            <v>3190102586</v>
          </cell>
          <cell r="C106">
            <v>10</v>
          </cell>
          <cell r="D106">
            <v>5</v>
          </cell>
          <cell r="E106">
            <v>3</v>
          </cell>
          <cell r="F106">
            <v>6</v>
          </cell>
          <cell r="G106">
            <v>30</v>
          </cell>
        </row>
        <row r="107">
          <cell r="B107">
            <v>3190104678</v>
          </cell>
          <cell r="C107">
            <v>0</v>
          </cell>
          <cell r="D107">
            <v>11</v>
          </cell>
        </row>
        <row r="108">
          <cell r="B108">
            <v>3190105163</v>
          </cell>
          <cell r="C108">
            <v>5</v>
          </cell>
          <cell r="D108">
            <v>14</v>
          </cell>
          <cell r="E108">
            <v>4</v>
          </cell>
          <cell r="F108">
            <v>0</v>
          </cell>
        </row>
        <row r="109">
          <cell r="B109">
            <v>3190102750</v>
          </cell>
          <cell r="C109">
            <v>10</v>
          </cell>
          <cell r="D109">
            <v>3.4</v>
          </cell>
          <cell r="E109">
            <v>0.5</v>
          </cell>
          <cell r="F109">
            <v>6</v>
          </cell>
          <cell r="G109">
            <v>5</v>
          </cell>
        </row>
        <row r="110">
          <cell r="B110">
            <v>3190102591</v>
          </cell>
          <cell r="F110">
            <v>0</v>
          </cell>
          <cell r="G110">
            <v>30</v>
          </cell>
        </row>
        <row r="111">
          <cell r="B111">
            <v>3190102804</v>
          </cell>
          <cell r="D111">
            <v>2</v>
          </cell>
          <cell r="F111">
            <v>10</v>
          </cell>
        </row>
        <row r="112">
          <cell r="B112">
            <v>3190102696</v>
          </cell>
          <cell r="D112">
            <v>4</v>
          </cell>
          <cell r="E112">
            <v>5</v>
          </cell>
          <cell r="F112">
            <v>6</v>
          </cell>
        </row>
        <row r="113">
          <cell r="B113">
            <v>3190101834</v>
          </cell>
          <cell r="C113">
            <v>5</v>
          </cell>
          <cell r="F113">
            <v>6</v>
          </cell>
        </row>
        <row r="114">
          <cell r="B114">
            <v>3190102697</v>
          </cell>
          <cell r="D114">
            <v>0.6</v>
          </cell>
          <cell r="E114">
            <v>3</v>
          </cell>
          <cell r="F114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C9C9D-1CF8-49AE-8AD3-4B0E282ECF76}">
  <dimension ref="A1:F223"/>
  <sheetViews>
    <sheetView tabSelected="1" workbookViewId="0">
      <selection activeCell="G85" sqref="G85"/>
    </sheetView>
  </sheetViews>
  <sheetFormatPr defaultRowHeight="13.8" x14ac:dyDescent="0.25"/>
  <cols>
    <col min="1" max="1" width="11.6640625" style="3" customWidth="1"/>
    <col min="2" max="16384" width="8.88671875" style="4"/>
  </cols>
  <sheetData>
    <row r="1" spans="1:6" s="5" customFormat="1" x14ac:dyDescent="0.25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5">
      <c r="A2" s="2">
        <v>3190104429</v>
      </c>
      <c r="B2" s="4">
        <f>VLOOKUP(A2,[1]汇总表!$B$3:$G$114,2,0)</f>
        <v>10</v>
      </c>
      <c r="C2" s="4">
        <f>VLOOKUP(A2,[1]汇总表!$B$3:$G$114,3,0)</f>
        <v>0</v>
      </c>
      <c r="D2" s="4">
        <f>VLOOKUP(A2,[1]汇总表!$B$3:$G$114,4,0)</f>
        <v>18.5</v>
      </c>
      <c r="E2" s="4">
        <f>VLOOKUP(A2,[1]汇总表!$B$3:$G$114,5,0)</f>
        <v>0</v>
      </c>
      <c r="F2" s="4">
        <f>VLOOKUP(A2,[1]汇总表!$B$3:$G$114,6,0)</f>
        <v>5</v>
      </c>
    </row>
    <row r="3" spans="1:6" x14ac:dyDescent="0.25">
      <c r="A3" s="2">
        <v>3190104705</v>
      </c>
      <c r="B3" s="4">
        <f>VLOOKUP(A3,[1]汇总表!$B$3:$G$114,2,0)</f>
        <v>0</v>
      </c>
      <c r="C3" s="4">
        <f>VLOOKUP(A3,[1]汇总表!$B$3:$G$114,3,0)</f>
        <v>0</v>
      </c>
      <c r="D3" s="4">
        <f>VLOOKUP(A3,[1]汇总表!$B$3:$G$114,4,0)</f>
        <v>0</v>
      </c>
      <c r="E3" s="4">
        <f>VLOOKUP(A3,[1]汇总表!$B$3:$G$114,5,0)</f>
        <v>0</v>
      </c>
      <c r="F3" s="4">
        <f>VLOOKUP(A3,[1]汇总表!$B$3:$G$114,6,0)</f>
        <v>0</v>
      </c>
    </row>
    <row r="4" spans="1:6" x14ac:dyDescent="0.25">
      <c r="A4" s="2">
        <v>3190104566</v>
      </c>
      <c r="B4" s="4">
        <f>VLOOKUP(A4,[1]汇总表!$B$3:$G$114,2,0)</f>
        <v>0</v>
      </c>
      <c r="C4" s="4">
        <f>VLOOKUP(A4,[1]汇总表!$B$3:$G$114,3,0)</f>
        <v>0</v>
      </c>
      <c r="D4" s="4">
        <f>VLOOKUP(A4,[1]汇总表!$B$3:$G$114,4,0)</f>
        <v>0</v>
      </c>
      <c r="E4" s="4">
        <f>VLOOKUP(A4,[1]汇总表!$B$3:$G$114,5,0)</f>
        <v>0</v>
      </c>
      <c r="F4" s="4">
        <f>VLOOKUP(A4,[1]汇总表!$B$3:$G$114,6,0)</f>
        <v>0</v>
      </c>
    </row>
    <row r="5" spans="1:6" x14ac:dyDescent="0.25">
      <c r="A5" s="2">
        <v>3190105120</v>
      </c>
      <c r="B5" s="4">
        <f>VLOOKUP(A5,[1]汇总表!$B$3:$G$114,2,0)</f>
        <v>0</v>
      </c>
      <c r="C5" s="4">
        <f>VLOOKUP(A5,[1]汇总表!$B$3:$G$114,3,0)</f>
        <v>0</v>
      </c>
      <c r="D5" s="4">
        <f>VLOOKUP(A5,[1]汇总表!$B$3:$G$114,4,0)</f>
        <v>0</v>
      </c>
      <c r="E5" s="4">
        <f>VLOOKUP(A5,[1]汇总表!$B$3:$G$114,5,0)</f>
        <v>6</v>
      </c>
      <c r="F5" s="4">
        <f>VLOOKUP(A5,[1]汇总表!$B$3:$G$114,6,0)</f>
        <v>0</v>
      </c>
    </row>
    <row r="6" spans="1:6" x14ac:dyDescent="0.25">
      <c r="A6" s="2">
        <v>3190102492</v>
      </c>
      <c r="B6" s="4">
        <f>VLOOKUP(A6,[1]汇总表!$B$3:$G$114,2,0)</f>
        <v>5</v>
      </c>
      <c r="C6" s="4">
        <f>VLOOKUP(A6,[1]汇总表!$B$3:$G$114,3,0)</f>
        <v>0</v>
      </c>
      <c r="D6" s="4">
        <f>VLOOKUP(A6,[1]汇总表!$B$3:$G$114,4,0)</f>
        <v>0</v>
      </c>
      <c r="E6" s="4">
        <f>VLOOKUP(A6,[1]汇总表!$B$3:$G$114,5,0)</f>
        <v>0</v>
      </c>
      <c r="F6" s="4">
        <f>VLOOKUP(A6,[1]汇总表!$B$3:$G$114,6,0)</f>
        <v>0</v>
      </c>
    </row>
    <row r="7" spans="1:6" x14ac:dyDescent="0.25">
      <c r="A7" s="2">
        <v>3190102748</v>
      </c>
      <c r="B7" s="4">
        <f>VLOOKUP(A7,[1]汇总表!$B$3:$G$114,2,0)</f>
        <v>0</v>
      </c>
      <c r="C7" s="4">
        <f>VLOOKUP(A7,[1]汇总表!$B$3:$G$114,3,0)</f>
        <v>0</v>
      </c>
      <c r="D7" s="4">
        <f>VLOOKUP(A7,[1]汇总表!$B$3:$G$114,4,0)</f>
        <v>0</v>
      </c>
      <c r="E7" s="4">
        <f>VLOOKUP(A7,[1]汇总表!$B$3:$G$114,5,0)</f>
        <v>0</v>
      </c>
      <c r="F7" s="4">
        <f>VLOOKUP(A7,[1]汇总表!$B$3:$G$114,6,0)</f>
        <v>0</v>
      </c>
    </row>
    <row r="8" spans="1:6" x14ac:dyDescent="0.25">
      <c r="A8" s="2">
        <v>3190101661</v>
      </c>
      <c r="B8" s="4">
        <f>VLOOKUP(A8,[1]汇总表!$B$3:$G$114,2,0)</f>
        <v>5</v>
      </c>
      <c r="C8" s="4">
        <f>VLOOKUP(A8,[1]汇总表!$B$3:$G$114,3,0)</f>
        <v>3</v>
      </c>
      <c r="D8" s="4">
        <f>VLOOKUP(A8,[1]汇总表!$B$3:$G$114,4,0)</f>
        <v>0</v>
      </c>
      <c r="E8" s="4">
        <f>VLOOKUP(A8,[1]汇总表!$B$3:$G$114,5,0)</f>
        <v>0</v>
      </c>
      <c r="F8" s="4">
        <f>VLOOKUP(A8,[1]汇总表!$B$3:$G$114,6,0)</f>
        <v>0</v>
      </c>
    </row>
    <row r="9" spans="1:6" x14ac:dyDescent="0.25">
      <c r="A9" s="2">
        <v>3190102253</v>
      </c>
      <c r="B9" s="4">
        <f>VLOOKUP(A9,[1]汇总表!$B$3:$G$114,2,0)</f>
        <v>0</v>
      </c>
      <c r="C9" s="4">
        <f>VLOOKUP(A9,[1]汇总表!$B$3:$G$114,3,0)</f>
        <v>1.4</v>
      </c>
      <c r="D9" s="4">
        <f>VLOOKUP(A9,[1]汇总表!$B$3:$G$114,4,0)</f>
        <v>0</v>
      </c>
      <c r="E9" s="4">
        <f>VLOOKUP(A9,[1]汇总表!$B$3:$G$114,5,0)</f>
        <v>0</v>
      </c>
      <c r="F9" s="4">
        <f>VLOOKUP(A9,[1]汇总表!$B$3:$G$114,6,0)</f>
        <v>5</v>
      </c>
    </row>
    <row r="10" spans="1:6" x14ac:dyDescent="0.25">
      <c r="A10" s="2">
        <v>3190102233</v>
      </c>
      <c r="B10" s="4">
        <f>VLOOKUP(A10,[1]汇总表!$B$3:$G$114,2,0)</f>
        <v>6</v>
      </c>
      <c r="C10" s="4">
        <f>VLOOKUP(A10,[1]汇总表!$B$3:$G$114,3,0)</f>
        <v>0</v>
      </c>
      <c r="D10" s="4">
        <f>VLOOKUP(A10,[1]汇总表!$B$3:$G$114,4,0)</f>
        <v>7</v>
      </c>
      <c r="E10" s="4">
        <f>VLOOKUP(A10,[1]汇总表!$B$3:$G$114,5,0)</f>
        <v>0</v>
      </c>
      <c r="F10" s="4">
        <f>VLOOKUP(A10,[1]汇总表!$B$3:$G$114,6,0)</f>
        <v>0</v>
      </c>
    </row>
    <row r="11" spans="1:6" x14ac:dyDescent="0.25">
      <c r="A11" s="2">
        <v>3190104427</v>
      </c>
      <c r="B11" s="4">
        <f>VLOOKUP(A11,[1]汇总表!$B$3:$G$114,2,0)</f>
        <v>0</v>
      </c>
      <c r="C11" s="4">
        <f>VLOOKUP(A11,[1]汇总表!$B$3:$G$114,3,0)</f>
        <v>0</v>
      </c>
      <c r="D11" s="4">
        <f>VLOOKUP(A11,[1]汇总表!$B$3:$G$114,4,0)</f>
        <v>0</v>
      </c>
      <c r="E11" s="4">
        <f>VLOOKUP(A11,[1]汇总表!$B$3:$G$114,5,0)</f>
        <v>0</v>
      </c>
      <c r="F11" s="4">
        <f>VLOOKUP(A11,[1]汇总表!$B$3:$G$114,6,0)</f>
        <v>0</v>
      </c>
    </row>
    <row r="12" spans="1:6" x14ac:dyDescent="0.25">
      <c r="A12" s="2">
        <v>3170100394</v>
      </c>
      <c r="B12" s="4">
        <f>VLOOKUP(A12,[1]汇总表!$B$3:$G$114,2,0)</f>
        <v>10</v>
      </c>
      <c r="C12" s="4">
        <f>VLOOKUP(A12,[1]汇总表!$B$3:$G$114,3,0)</f>
        <v>3</v>
      </c>
      <c r="D12" s="4">
        <f>VLOOKUP(A12,[1]汇总表!$B$3:$G$114,4,0)</f>
        <v>1</v>
      </c>
      <c r="E12" s="4">
        <f>VLOOKUP(A12,[1]汇总表!$B$3:$G$114,5,0)</f>
        <v>0</v>
      </c>
      <c r="F12" s="4">
        <f>VLOOKUP(A12,[1]汇总表!$B$3:$G$114,6,0)</f>
        <v>0</v>
      </c>
    </row>
    <row r="13" spans="1:6" x14ac:dyDescent="0.25">
      <c r="A13" s="2">
        <v>3190106022</v>
      </c>
      <c r="B13" s="4">
        <f>VLOOKUP(A13,[1]汇总表!$B$3:$G$114,2,0)</f>
        <v>0</v>
      </c>
      <c r="C13" s="4">
        <f>VLOOKUP(A13,[1]汇总表!$B$3:$G$114,3,0)</f>
        <v>0</v>
      </c>
      <c r="D13" s="4">
        <f>VLOOKUP(A13,[1]汇总表!$B$3:$G$114,4,0)</f>
        <v>0</v>
      </c>
      <c r="E13" s="4">
        <f>VLOOKUP(A13,[1]汇总表!$B$3:$G$114,5,0)</f>
        <v>0</v>
      </c>
      <c r="F13" s="4">
        <f>VLOOKUP(A13,[1]汇总表!$B$3:$G$114,6,0)</f>
        <v>0</v>
      </c>
    </row>
    <row r="14" spans="1:6" x14ac:dyDescent="0.25">
      <c r="A14" s="2">
        <v>3190105776</v>
      </c>
      <c r="B14" s="4">
        <f>VLOOKUP(A14,[1]汇总表!$B$3:$G$114,2,0)</f>
        <v>0</v>
      </c>
      <c r="C14" s="4">
        <f>VLOOKUP(A14,[1]汇总表!$B$3:$G$114,3,0)</f>
        <v>0</v>
      </c>
      <c r="D14" s="4">
        <f>VLOOKUP(A14,[1]汇总表!$B$3:$G$114,4,0)</f>
        <v>0</v>
      </c>
      <c r="E14" s="4">
        <f>VLOOKUP(A14,[1]汇总表!$B$3:$G$114,5,0)</f>
        <v>0</v>
      </c>
      <c r="F14" s="4">
        <f>VLOOKUP(A14,[1]汇总表!$B$3:$G$114,6,0)</f>
        <v>0</v>
      </c>
    </row>
    <row r="15" spans="1:6" x14ac:dyDescent="0.25">
      <c r="A15" s="2">
        <v>3190102244</v>
      </c>
      <c r="B15" s="4">
        <f>VLOOKUP(A15,[1]汇总表!$B$3:$G$114,2,0)</f>
        <v>0</v>
      </c>
      <c r="C15" s="4">
        <f>VLOOKUP(A15,[1]汇总表!$B$3:$G$114,3,0)</f>
        <v>0</v>
      </c>
      <c r="D15" s="4">
        <f>VLOOKUP(A15,[1]汇总表!$B$3:$G$114,4,0)</f>
        <v>0</v>
      </c>
      <c r="E15" s="4">
        <f>VLOOKUP(A15,[1]汇总表!$B$3:$G$114,5,0)</f>
        <v>0</v>
      </c>
      <c r="F15" s="4">
        <f>VLOOKUP(A15,[1]汇总表!$B$3:$G$114,6,0)</f>
        <v>0</v>
      </c>
    </row>
    <row r="16" spans="1:6" x14ac:dyDescent="0.25">
      <c r="A16" s="2">
        <v>3190105405</v>
      </c>
      <c r="B16" s="4">
        <f>VLOOKUP(A16,[1]汇总表!$B$3:$G$114,2,0)</f>
        <v>0</v>
      </c>
      <c r="C16" s="4">
        <f>VLOOKUP(A16,[1]汇总表!$B$3:$G$114,3,0)</f>
        <v>0</v>
      </c>
      <c r="D16" s="4">
        <f>VLOOKUP(A16,[1]汇总表!$B$3:$G$114,4,0)</f>
        <v>3</v>
      </c>
      <c r="E16" s="4">
        <f>VLOOKUP(A16,[1]汇总表!$B$3:$G$114,5,0)</f>
        <v>0</v>
      </c>
      <c r="F16" s="4">
        <f>VLOOKUP(A16,[1]汇总表!$B$3:$G$114,6,0)</f>
        <v>0</v>
      </c>
    </row>
    <row r="17" spans="1:6" x14ac:dyDescent="0.25">
      <c r="A17" s="2">
        <v>3190105845</v>
      </c>
      <c r="B17" s="4">
        <f>VLOOKUP(A17,[1]汇总表!$B$3:$G$114,2,0)</f>
        <v>0</v>
      </c>
      <c r="C17" s="4">
        <f>VLOOKUP(A17,[1]汇总表!$B$3:$G$114,3,0)</f>
        <v>1</v>
      </c>
      <c r="D17" s="4">
        <f>VLOOKUP(A17,[1]汇总表!$B$3:$G$114,4,0)</f>
        <v>0</v>
      </c>
      <c r="E17" s="4">
        <f>VLOOKUP(A17,[1]汇总表!$B$3:$G$114,5,0)</f>
        <v>0</v>
      </c>
      <c r="F17" s="4">
        <f>VLOOKUP(A17,[1]汇总表!$B$3:$G$114,6,0)</f>
        <v>0</v>
      </c>
    </row>
    <row r="18" spans="1:6" x14ac:dyDescent="0.25">
      <c r="A18" s="2">
        <v>3190105159</v>
      </c>
      <c r="B18" s="4">
        <f>VLOOKUP(A18,[1]汇总表!$B$3:$G$114,2,0)</f>
        <v>0</v>
      </c>
      <c r="C18" s="4">
        <f>VLOOKUP(A18,[1]汇总表!$B$3:$G$114,3,0)</f>
        <v>0</v>
      </c>
      <c r="D18" s="4">
        <f>VLOOKUP(A18,[1]汇总表!$B$3:$G$114,4,0)</f>
        <v>0</v>
      </c>
      <c r="E18" s="4">
        <f>VLOOKUP(A18,[1]汇总表!$B$3:$G$114,5,0)</f>
        <v>0</v>
      </c>
      <c r="F18" s="4">
        <f>VLOOKUP(A18,[1]汇总表!$B$3:$G$114,6,0)</f>
        <v>0</v>
      </c>
    </row>
    <row r="19" spans="1:6" x14ac:dyDescent="0.25">
      <c r="A19" s="2">
        <v>3190102708</v>
      </c>
      <c r="B19" s="4">
        <f>VLOOKUP(A19,[1]汇总表!$B$3:$G$114,2,0)</f>
        <v>0</v>
      </c>
      <c r="C19" s="4">
        <f>VLOOKUP(A19,[1]汇总表!$B$3:$G$114,3,0)</f>
        <v>0</v>
      </c>
      <c r="D19" s="4">
        <f>VLOOKUP(A19,[1]汇总表!$B$3:$G$114,4,0)</f>
        <v>0</v>
      </c>
      <c r="E19" s="4">
        <f>VLOOKUP(A19,[1]汇总表!$B$3:$G$114,5,0)</f>
        <v>0</v>
      </c>
      <c r="F19" s="4">
        <f>VLOOKUP(A19,[1]汇总表!$B$3:$G$114,6,0)</f>
        <v>0</v>
      </c>
    </row>
    <row r="20" spans="1:6" x14ac:dyDescent="0.25">
      <c r="A20" s="2">
        <v>3190102715</v>
      </c>
      <c r="B20" s="4">
        <f>VLOOKUP(A20,[1]汇总表!$B$3:$G$114,2,0)</f>
        <v>0</v>
      </c>
      <c r="C20" s="4">
        <f>VLOOKUP(A20,[1]汇总表!$B$3:$G$114,3,0)</f>
        <v>7</v>
      </c>
      <c r="D20" s="4">
        <f>VLOOKUP(A20,[1]汇总表!$B$3:$G$114,4,0)</f>
        <v>0</v>
      </c>
      <c r="E20" s="4">
        <f>VLOOKUP(A20,[1]汇总表!$B$3:$G$114,5,0)</f>
        <v>0</v>
      </c>
      <c r="F20" s="4">
        <f>VLOOKUP(A20,[1]汇总表!$B$3:$G$114,6,0)</f>
        <v>0</v>
      </c>
    </row>
    <row r="21" spans="1:6" x14ac:dyDescent="0.25">
      <c r="A21" s="2">
        <v>3190102322</v>
      </c>
      <c r="B21" s="4">
        <f>VLOOKUP(A21,[1]汇总表!$B$3:$G$114,2,0)</f>
        <v>0</v>
      </c>
      <c r="C21" s="4">
        <f>VLOOKUP(A21,[1]汇总表!$B$3:$G$114,3,0)</f>
        <v>0</v>
      </c>
      <c r="D21" s="4">
        <f>VLOOKUP(A21,[1]汇总表!$B$3:$G$114,4,0)</f>
        <v>0</v>
      </c>
      <c r="E21" s="4">
        <f>VLOOKUP(A21,[1]汇总表!$B$3:$G$114,5,0)</f>
        <v>0</v>
      </c>
      <c r="F21" s="4">
        <f>VLOOKUP(A21,[1]汇总表!$B$3:$G$114,6,0)</f>
        <v>0</v>
      </c>
    </row>
    <row r="22" spans="1:6" x14ac:dyDescent="0.25">
      <c r="A22" s="2">
        <v>3190102659</v>
      </c>
      <c r="B22" s="4">
        <f>VLOOKUP(A22,[1]汇总表!$B$3:$G$114,2,0)</f>
        <v>5</v>
      </c>
      <c r="C22" s="4">
        <f>VLOOKUP(A22,[1]汇总表!$B$3:$G$114,3,0)</f>
        <v>3</v>
      </c>
      <c r="D22" s="4">
        <f>VLOOKUP(A22,[1]汇总表!$B$3:$G$114,4,0)</f>
        <v>2</v>
      </c>
      <c r="E22" s="4">
        <f>VLOOKUP(A22,[1]汇总表!$B$3:$G$114,5,0)</f>
        <v>6</v>
      </c>
      <c r="F22" s="4">
        <f>VLOOKUP(A22,[1]汇总表!$B$3:$G$114,6,0)</f>
        <v>0</v>
      </c>
    </row>
    <row r="23" spans="1:6" x14ac:dyDescent="0.25">
      <c r="A23" s="2">
        <v>3190102069</v>
      </c>
      <c r="B23" s="4">
        <f>VLOOKUP(A23,[1]汇总表!$B$3:$G$114,2,0)</f>
        <v>0</v>
      </c>
      <c r="C23" s="4">
        <f>VLOOKUP(A23,[1]汇总表!$B$3:$G$114,3,0)</f>
        <v>0</v>
      </c>
      <c r="D23" s="4">
        <f>VLOOKUP(A23,[1]汇总表!$B$3:$G$114,4,0)</f>
        <v>0</v>
      </c>
      <c r="E23" s="4">
        <f>VLOOKUP(A23,[1]汇总表!$B$3:$G$114,5,0)</f>
        <v>0</v>
      </c>
      <c r="F23" s="4">
        <f>VLOOKUP(A23,[1]汇总表!$B$3:$G$114,6,0)</f>
        <v>0</v>
      </c>
    </row>
    <row r="24" spans="1:6" x14ac:dyDescent="0.25">
      <c r="A24" s="2">
        <v>3190102601</v>
      </c>
      <c r="B24" s="4">
        <f>VLOOKUP(A24,[1]汇总表!$B$3:$G$114,2,0)</f>
        <v>0</v>
      </c>
      <c r="C24" s="4">
        <f>VLOOKUP(A24,[1]汇总表!$B$3:$G$114,3,0)</f>
        <v>0</v>
      </c>
      <c r="D24" s="4">
        <f>VLOOKUP(A24,[1]汇总表!$B$3:$G$114,4,0)</f>
        <v>0</v>
      </c>
      <c r="E24" s="4">
        <f>VLOOKUP(A24,[1]汇总表!$B$3:$G$114,5,0)</f>
        <v>0</v>
      </c>
      <c r="F24" s="4">
        <f>VLOOKUP(A24,[1]汇总表!$B$3:$G$114,6,0)</f>
        <v>0</v>
      </c>
    </row>
    <row r="25" spans="1:6" x14ac:dyDescent="0.25">
      <c r="A25" s="2">
        <v>3190104874</v>
      </c>
      <c r="B25" s="4">
        <f>VLOOKUP(A25,[1]汇总表!$B$3:$G$114,2,0)</f>
        <v>0</v>
      </c>
      <c r="C25" s="4">
        <f>VLOOKUP(A25,[1]汇总表!$B$3:$G$114,3,0)</f>
        <v>0</v>
      </c>
      <c r="D25" s="4">
        <f>VLOOKUP(A25,[1]汇总表!$B$3:$G$114,4,0)</f>
        <v>0</v>
      </c>
      <c r="E25" s="4">
        <f>VLOOKUP(A25,[1]汇总表!$B$3:$G$114,5,0)</f>
        <v>0</v>
      </c>
      <c r="F25" s="4">
        <f>VLOOKUP(A25,[1]汇总表!$B$3:$G$114,6,0)</f>
        <v>0</v>
      </c>
    </row>
    <row r="26" spans="1:6" x14ac:dyDescent="0.25">
      <c r="A26" s="2">
        <v>3190105583</v>
      </c>
      <c r="B26" s="4">
        <f>VLOOKUP(A26,[1]汇总表!$B$3:$G$114,2,0)</f>
        <v>6</v>
      </c>
      <c r="C26" s="4">
        <f>VLOOKUP(A26,[1]汇总表!$B$3:$G$114,3,0)</f>
        <v>3</v>
      </c>
      <c r="D26" s="4">
        <f>VLOOKUP(A26,[1]汇总表!$B$3:$G$114,4,0)</f>
        <v>3</v>
      </c>
      <c r="E26" s="4">
        <f>VLOOKUP(A26,[1]汇总表!$B$3:$G$114,5,0)</f>
        <v>0</v>
      </c>
      <c r="F26" s="4">
        <f>VLOOKUP(A26,[1]汇总表!$B$3:$G$114,6,0)</f>
        <v>0</v>
      </c>
    </row>
    <row r="27" spans="1:6" x14ac:dyDescent="0.25">
      <c r="A27" s="2">
        <v>3190101983</v>
      </c>
      <c r="B27" s="4">
        <f>VLOOKUP(A27,[1]汇总表!$B$3:$G$114,2,0)</f>
        <v>0</v>
      </c>
      <c r="C27" s="4" t="s">
        <v>8</v>
      </c>
      <c r="D27" s="4">
        <f>VLOOKUP(A27,[1]汇总表!$B$3:$G$114,4,0)</f>
        <v>11</v>
      </c>
      <c r="E27" s="4">
        <f>VLOOKUP(A27,[1]汇总表!$B$3:$G$114,5,0)</f>
        <v>0</v>
      </c>
      <c r="F27" s="4">
        <f>VLOOKUP(A27,[1]汇总表!$B$3:$G$114,6,0)</f>
        <v>0</v>
      </c>
    </row>
    <row r="28" spans="1:6" x14ac:dyDescent="0.25">
      <c r="A28" s="2">
        <v>3190105158</v>
      </c>
      <c r="B28" s="4">
        <f>VLOOKUP(A28,[1]汇总表!$B$3:$G$114,2,0)</f>
        <v>1</v>
      </c>
      <c r="C28" s="4">
        <f>VLOOKUP(A28,[1]汇总表!$B$3:$G$114,3,0)</f>
        <v>1</v>
      </c>
      <c r="D28" s="4">
        <f>VLOOKUP(A28,[1]汇总表!$B$3:$G$114,4,0)</f>
        <v>0</v>
      </c>
      <c r="E28" s="4">
        <f>VLOOKUP(A28,[1]汇总表!$B$3:$G$114,5,0)</f>
        <v>6</v>
      </c>
      <c r="F28" s="4">
        <f>VLOOKUP(A28,[1]汇总表!$B$3:$G$114,6,0)</f>
        <v>0</v>
      </c>
    </row>
    <row r="29" spans="1:6" x14ac:dyDescent="0.25">
      <c r="A29" s="2">
        <v>3190102240</v>
      </c>
      <c r="B29" s="4">
        <f>VLOOKUP(A29,[1]汇总表!$B$3:$G$114,2,0)</f>
        <v>5</v>
      </c>
      <c r="C29" s="4">
        <f>VLOOKUP(A29,[1]汇总表!$B$3:$G$114,3,0)</f>
        <v>1</v>
      </c>
      <c r="D29" s="4">
        <f>VLOOKUP(A29,[1]汇总表!$B$3:$G$114,4,0)</f>
        <v>0</v>
      </c>
      <c r="E29" s="4">
        <f>VLOOKUP(A29,[1]汇总表!$B$3:$G$114,5,0)</f>
        <v>6</v>
      </c>
      <c r="F29" s="4">
        <f>VLOOKUP(A29,[1]汇总表!$B$3:$G$114,6,0)</f>
        <v>0</v>
      </c>
    </row>
    <row r="30" spans="1:6" x14ac:dyDescent="0.25">
      <c r="A30" s="2">
        <v>3190101694</v>
      </c>
      <c r="B30" s="4">
        <f>VLOOKUP(A30,[1]汇总表!$B$3:$G$114,2,0)</f>
        <v>10</v>
      </c>
      <c r="C30" s="4">
        <f>VLOOKUP(A30,[1]汇总表!$B$3:$G$114,3,0)</f>
        <v>3</v>
      </c>
      <c r="D30" s="4">
        <f>VLOOKUP(A30,[1]汇总表!$B$3:$G$114,4,0)</f>
        <v>2</v>
      </c>
      <c r="E30" s="4">
        <f>VLOOKUP(A30,[1]汇总表!$B$3:$G$114,5,0)</f>
        <v>0</v>
      </c>
      <c r="F30" s="4">
        <f>VLOOKUP(A30,[1]汇总表!$B$3:$G$114,6,0)</f>
        <v>0</v>
      </c>
    </row>
    <row r="31" spans="1:6" x14ac:dyDescent="0.25">
      <c r="A31" s="2">
        <v>3190105774</v>
      </c>
      <c r="B31" s="4">
        <f>VLOOKUP(A31,[1]汇总表!$B$3:$G$114,2,0)</f>
        <v>1</v>
      </c>
      <c r="C31" s="4">
        <f>VLOOKUP(A31,[1]汇总表!$B$3:$G$114,3,0)</f>
        <v>61</v>
      </c>
      <c r="D31" s="4">
        <f>VLOOKUP(A31,[1]汇总表!$B$3:$G$114,4,0)</f>
        <v>0</v>
      </c>
      <c r="E31" s="4">
        <f>VLOOKUP(A31,[1]汇总表!$B$3:$G$114,5,0)</f>
        <v>0</v>
      </c>
      <c r="F31" s="4">
        <f>VLOOKUP(A31,[1]汇总表!$B$3:$G$114,6,0)</f>
        <v>0</v>
      </c>
    </row>
    <row r="32" spans="1:6" x14ac:dyDescent="0.25">
      <c r="A32" s="2">
        <v>3190102757</v>
      </c>
      <c r="B32" s="4">
        <f>VLOOKUP(A32,[1]汇总表!$B$3:$G$114,2,0)</f>
        <v>1</v>
      </c>
      <c r="C32" s="4">
        <f>VLOOKUP(A32,[1]汇总表!$B$3:$G$114,3,0)</f>
        <v>0</v>
      </c>
      <c r="D32" s="4">
        <f>VLOOKUP(A32,[1]汇总表!$B$3:$G$114,4,0)</f>
        <v>2</v>
      </c>
      <c r="E32" s="4">
        <f>VLOOKUP(A32,[1]汇总表!$B$3:$G$114,5,0)</f>
        <v>0</v>
      </c>
      <c r="F32" s="4">
        <f>VLOOKUP(A32,[1]汇总表!$B$3:$G$114,6,0)</f>
        <v>0</v>
      </c>
    </row>
    <row r="33" spans="1:6" x14ac:dyDescent="0.25">
      <c r="A33" s="2">
        <v>3190102710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</row>
    <row r="34" spans="1:6" x14ac:dyDescent="0.25">
      <c r="A34" s="2">
        <v>3190106169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</row>
    <row r="35" spans="1:6" x14ac:dyDescent="0.25">
      <c r="A35" s="2">
        <v>3190102405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</row>
    <row r="36" spans="1:6" x14ac:dyDescent="0.25">
      <c r="A36" s="2">
        <v>3190105406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</row>
    <row r="37" spans="1:6" x14ac:dyDescent="0.25">
      <c r="A37" s="2">
        <v>3190102681</v>
      </c>
      <c r="B37" s="4">
        <f>VLOOKUP(A37,[1]汇总表!$B$3:$G$114,2,0)</f>
        <v>0</v>
      </c>
      <c r="C37" s="4">
        <f>VLOOKUP(A37,[1]汇总表!$B$3:$G$114,3,0)</f>
        <v>1.3</v>
      </c>
      <c r="D37" s="4">
        <f>VLOOKUP(A37,[1]汇总表!$B$3:$G$114,4,0)</f>
        <v>0</v>
      </c>
      <c r="E37" s="4">
        <f>VLOOKUP(A37,[1]汇总表!$B$3:$G$114,5,0)</f>
        <v>6</v>
      </c>
      <c r="F37" s="4">
        <f>VLOOKUP(A37,[1]汇总表!$B$3:$G$114,6,0)</f>
        <v>0</v>
      </c>
    </row>
    <row r="38" spans="1:6" x14ac:dyDescent="0.25">
      <c r="A38" s="2">
        <v>3190104750</v>
      </c>
      <c r="B38" s="4">
        <f>VLOOKUP(A38,[1]汇总表!$B$3:$G$114,2,0)</f>
        <v>0</v>
      </c>
      <c r="C38" s="4">
        <f>VLOOKUP(A38,[1]汇总表!$B$3:$G$114,3,0)</f>
        <v>9</v>
      </c>
      <c r="D38" s="4">
        <f>VLOOKUP(A38,[1]汇总表!$B$3:$G$114,4,0)</f>
        <v>0</v>
      </c>
      <c r="E38" s="4">
        <f>VLOOKUP(A38,[1]汇总表!$B$3:$G$114,5,0)</f>
        <v>6</v>
      </c>
      <c r="F38" s="4">
        <f>VLOOKUP(A38,[1]汇总表!$B$3:$G$114,6,0)</f>
        <v>0</v>
      </c>
    </row>
    <row r="39" spans="1:6" x14ac:dyDescent="0.25">
      <c r="A39" s="2">
        <v>3190100922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</row>
    <row r="40" spans="1:6" x14ac:dyDescent="0.25">
      <c r="A40" s="2">
        <v>3190102239</v>
      </c>
      <c r="B40" s="4">
        <f>VLOOKUP(A40,[1]汇总表!$B$3:$G$114,2,0)</f>
        <v>0</v>
      </c>
      <c r="C40" s="4">
        <f>VLOOKUP(A40,[1]汇总表!$B$3:$G$114,3,0)</f>
        <v>0</v>
      </c>
      <c r="D40" s="4">
        <f>VLOOKUP(A40,[1]汇总表!$B$3:$G$114,4,0)</f>
        <v>0</v>
      </c>
      <c r="E40" s="4">
        <f>VLOOKUP(A40,[1]汇总表!$B$3:$G$114,5,0)</f>
        <v>6</v>
      </c>
      <c r="F40" s="4">
        <f>VLOOKUP(A40,[1]汇总表!$B$3:$G$114,6,0)</f>
        <v>0</v>
      </c>
    </row>
    <row r="41" spans="1:6" x14ac:dyDescent="0.25">
      <c r="A41" s="2">
        <v>3190105787</v>
      </c>
      <c r="B41" s="4">
        <f>VLOOKUP(A41,[1]汇总表!$B$3:$G$114,2,0)</f>
        <v>0</v>
      </c>
      <c r="C41" s="4">
        <f>VLOOKUP(A41,[1]汇总表!$B$3:$G$114,3,0)</f>
        <v>1</v>
      </c>
      <c r="D41" s="4">
        <f>VLOOKUP(A41,[1]汇总表!$B$3:$G$114,4,0)</f>
        <v>0</v>
      </c>
      <c r="E41" s="4">
        <f>VLOOKUP(A41,[1]汇总表!$B$3:$G$114,5,0)</f>
        <v>6</v>
      </c>
      <c r="F41" s="4">
        <f>VLOOKUP(A41,[1]汇总表!$B$3:$G$114,6,0)</f>
        <v>0</v>
      </c>
    </row>
    <row r="42" spans="1:6" x14ac:dyDescent="0.25">
      <c r="A42" s="2">
        <v>3190102801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</row>
    <row r="43" spans="1:6" x14ac:dyDescent="0.25">
      <c r="A43" s="2">
        <v>3190105104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</row>
    <row r="44" spans="1:6" x14ac:dyDescent="0.25">
      <c r="A44" s="2">
        <v>3190104679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</row>
    <row r="45" spans="1:6" x14ac:dyDescent="0.25">
      <c r="A45" s="2">
        <v>3190106244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</row>
    <row r="46" spans="1:6" x14ac:dyDescent="0.25">
      <c r="A46" s="2">
        <v>3190102683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</row>
    <row r="47" spans="1:6" x14ac:dyDescent="0.25">
      <c r="A47" s="2">
        <v>3190104995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</row>
    <row r="48" spans="1:6" x14ac:dyDescent="0.25">
      <c r="A48" s="2">
        <v>3190100920</v>
      </c>
      <c r="B48" s="4">
        <f>VLOOKUP(A48,[1]汇总表!$B$3:$G$114,2,0)</f>
        <v>10.3</v>
      </c>
      <c r="C48" s="4">
        <f>VLOOKUP(A48,[1]汇总表!$B$3:$G$114,3,0)</f>
        <v>13</v>
      </c>
      <c r="D48" s="4">
        <f>VLOOKUP(A48,[1]汇总表!$B$3:$G$114,4,0)</f>
        <v>0</v>
      </c>
      <c r="E48" s="4">
        <f>VLOOKUP(A48,[1]汇总表!$B$3:$G$114,5,0)</f>
        <v>0</v>
      </c>
      <c r="F48" s="4">
        <f>VLOOKUP(A48,[1]汇总表!$B$3:$G$114,6,0)</f>
        <v>0</v>
      </c>
    </row>
    <row r="49" spans="1:6" x14ac:dyDescent="0.25">
      <c r="A49" s="2">
        <v>3190100975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</row>
    <row r="50" spans="1:6" x14ac:dyDescent="0.25">
      <c r="A50" s="2">
        <v>3190100919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</row>
    <row r="51" spans="1:6" x14ac:dyDescent="0.25">
      <c r="A51" s="2">
        <v>3190104787</v>
      </c>
      <c r="B51" s="4">
        <f>VLOOKUP(A51,[1]汇总表!$B$3:$G$114,2,0)</f>
        <v>0</v>
      </c>
      <c r="C51" s="4">
        <f>VLOOKUP(A51,[1]汇总表!$B$3:$G$114,3,0)</f>
        <v>0</v>
      </c>
      <c r="D51" s="4">
        <f>VLOOKUP(A51,[1]汇总表!$B$3:$G$114,4,0)</f>
        <v>1</v>
      </c>
      <c r="E51" s="4">
        <f>VLOOKUP(A51,[1]汇总表!$B$3:$G$114,5,0)</f>
        <v>12</v>
      </c>
      <c r="F51" s="4">
        <f>VLOOKUP(A51,[1]汇总表!$B$3:$G$114,6,0)</f>
        <v>25</v>
      </c>
    </row>
    <row r="52" spans="1:6" x14ac:dyDescent="0.25">
      <c r="A52" s="2">
        <v>3190106008</v>
      </c>
      <c r="B52" s="4">
        <f>VLOOKUP(A52,[1]汇总表!$B$3:$G$114,2,0)</f>
        <v>10.3</v>
      </c>
      <c r="C52" s="4">
        <f>VLOOKUP(A52,[1]汇总表!$B$3:$G$114,3,0)</f>
        <v>1</v>
      </c>
      <c r="D52" s="4">
        <f>VLOOKUP(A52,[1]汇总表!$B$3:$G$114,4,0)</f>
        <v>0</v>
      </c>
      <c r="E52" s="4">
        <f>VLOOKUP(A52,[1]汇总表!$B$3:$G$114,5,0)</f>
        <v>0</v>
      </c>
      <c r="F52" s="4">
        <f>VLOOKUP(A52,[1]汇总表!$B$3:$G$114,6,0)</f>
        <v>0</v>
      </c>
    </row>
    <row r="53" spans="1:6" x14ac:dyDescent="0.25">
      <c r="A53" s="2">
        <v>3190100973</v>
      </c>
      <c r="B53" s="4">
        <f>VLOOKUP(A53,[1]汇总表!$B$3:$G$114,2,0)</f>
        <v>1</v>
      </c>
      <c r="C53" s="4">
        <f>VLOOKUP(A53,[1]汇总表!$B$3:$G$114,3,0)</f>
        <v>1</v>
      </c>
      <c r="D53" s="4">
        <f>VLOOKUP(A53,[1]汇总表!$B$3:$G$114,4,0)</f>
        <v>0</v>
      </c>
      <c r="E53" s="4">
        <f>VLOOKUP(A53,[1]汇总表!$B$3:$G$114,5,0)</f>
        <v>0</v>
      </c>
      <c r="F53" s="4">
        <f>VLOOKUP(A53,[1]汇总表!$B$3:$G$114,6,0)</f>
        <v>0</v>
      </c>
    </row>
    <row r="54" spans="1:6" x14ac:dyDescent="0.25">
      <c r="A54" s="2">
        <v>3190106214</v>
      </c>
      <c r="B54" s="4">
        <f>VLOOKUP(A54,[1]汇总表!$B$3:$G$114,2,0)</f>
        <v>1</v>
      </c>
      <c r="C54" s="4">
        <f>VLOOKUP(A54,[1]汇总表!$B$3:$G$114,3,0)</f>
        <v>10</v>
      </c>
      <c r="D54" s="4">
        <f>VLOOKUP(A54,[1]汇总表!$B$3:$G$114,4,0)</f>
        <v>2</v>
      </c>
      <c r="E54" s="4">
        <f>VLOOKUP(A54,[1]汇总表!$B$3:$G$114,5,0)</f>
        <v>0</v>
      </c>
      <c r="F54" s="4">
        <f>VLOOKUP(A54,[1]汇总表!$B$3:$G$114,6,0)</f>
        <v>0</v>
      </c>
    </row>
    <row r="55" spans="1:6" x14ac:dyDescent="0.25">
      <c r="A55" s="2">
        <v>3190102039</v>
      </c>
      <c r="B55" s="4">
        <f>VLOOKUP(A55,[1]汇总表!$B$3:$G$114,2,0)</f>
        <v>1</v>
      </c>
      <c r="C55" s="4">
        <f>VLOOKUP(A55,[1]汇总表!$B$3:$G$114,3,0)</f>
        <v>1</v>
      </c>
      <c r="D55" s="4">
        <f>VLOOKUP(A55,[1]汇总表!$B$3:$G$114,4,0)</f>
        <v>0</v>
      </c>
      <c r="E55" s="4">
        <f>VLOOKUP(A55,[1]汇总表!$B$3:$G$114,5,0)</f>
        <v>0</v>
      </c>
      <c r="F55" s="4">
        <f>VLOOKUP(A55,[1]汇总表!$B$3:$G$114,6,0)</f>
        <v>2.5</v>
      </c>
    </row>
    <row r="56" spans="1:6" x14ac:dyDescent="0.25">
      <c r="A56" s="2">
        <v>3190100976</v>
      </c>
      <c r="B56" s="4">
        <f>VLOOKUP(A56,[1]汇总表!$B$3:$G$114,2,0)</f>
        <v>15.3</v>
      </c>
      <c r="C56" s="4">
        <f>VLOOKUP(A56,[1]汇总表!$B$3:$G$114,3,0)</f>
        <v>1</v>
      </c>
      <c r="D56" s="4">
        <f>VLOOKUP(A56,[1]汇总表!$B$3:$G$114,4,0)</f>
        <v>4</v>
      </c>
      <c r="E56" s="4">
        <f>VLOOKUP(A56,[1]汇总表!$B$3:$G$114,5,0)</f>
        <v>0</v>
      </c>
      <c r="F56" s="4">
        <f>VLOOKUP(A56,[1]汇总表!$B$3:$G$114,6,0)</f>
        <v>0</v>
      </c>
    </row>
    <row r="57" spans="1:6" x14ac:dyDescent="0.25">
      <c r="A57" s="2">
        <v>3190102735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</row>
    <row r="58" spans="1:6" x14ac:dyDescent="0.25">
      <c r="A58" s="2">
        <v>3190102031</v>
      </c>
      <c r="B58" s="4">
        <f>VLOOKUP(A58,[1]汇总表!$B$3:$G$114,2,0)</f>
        <v>10</v>
      </c>
      <c r="C58" s="4">
        <f>VLOOKUP(A58,[1]汇总表!$B$3:$G$114,3,0)</f>
        <v>1</v>
      </c>
      <c r="D58" s="4">
        <f>VLOOKUP(A58,[1]汇总表!$B$3:$G$114,4,0)</f>
        <v>0</v>
      </c>
      <c r="E58" s="4">
        <f>VLOOKUP(A58,[1]汇总表!$B$3:$G$114,5,0)</f>
        <v>6</v>
      </c>
      <c r="F58" s="4">
        <f>VLOOKUP(A58,[1]汇总表!$B$3:$G$114,6,0)</f>
        <v>0</v>
      </c>
    </row>
    <row r="59" spans="1:6" x14ac:dyDescent="0.25">
      <c r="A59" s="2">
        <v>3190106250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</row>
    <row r="60" spans="1:6" x14ac:dyDescent="0.25">
      <c r="A60" s="2">
        <v>3190105076</v>
      </c>
      <c r="B60" s="4">
        <f>VLOOKUP(A60,[1]汇总表!$B$3:$G$114,2,0)</f>
        <v>1</v>
      </c>
      <c r="C60" s="4">
        <f>VLOOKUP(A60,[1]汇总表!$B$3:$G$114,3,0)</f>
        <v>1</v>
      </c>
      <c r="D60" s="4">
        <f>VLOOKUP(A60,[1]汇总表!$B$3:$G$114,4,0)</f>
        <v>1</v>
      </c>
      <c r="E60" s="4">
        <f>VLOOKUP(A60,[1]汇总表!$B$3:$G$114,5,0)</f>
        <v>6</v>
      </c>
      <c r="F60" s="4">
        <f>VLOOKUP(A60,[1]汇总表!$B$3:$G$114,6,0)</f>
        <v>0</v>
      </c>
    </row>
    <row r="61" spans="1:6" x14ac:dyDescent="0.25">
      <c r="A61" s="2">
        <v>3190102766</v>
      </c>
      <c r="B61" s="4">
        <f>VLOOKUP(A61,[1]汇总表!$B$3:$G$114,2,0)</f>
        <v>0</v>
      </c>
      <c r="C61" s="4">
        <f>VLOOKUP(A61,[1]汇总表!$B$3:$G$114,3,0)</f>
        <v>0.6</v>
      </c>
      <c r="D61" s="4">
        <f>VLOOKUP(A61,[1]汇总表!$B$3:$G$114,4,0)</f>
        <v>2.5</v>
      </c>
      <c r="E61" s="4">
        <f>VLOOKUP(A61,[1]汇总表!$B$3:$G$114,5,0)</f>
        <v>0</v>
      </c>
      <c r="F61" s="4">
        <f>VLOOKUP(A61,[1]汇总表!$B$3:$G$114,6,0)</f>
        <v>5</v>
      </c>
    </row>
    <row r="62" spans="1:6" x14ac:dyDescent="0.25">
      <c r="A62" s="2">
        <v>3190105276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</row>
    <row r="63" spans="1:6" x14ac:dyDescent="0.25">
      <c r="A63" s="2">
        <v>3190104651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</row>
    <row r="64" spans="1:6" x14ac:dyDescent="0.25">
      <c r="A64" s="2">
        <v>3190105785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</row>
    <row r="65" spans="1:6" x14ac:dyDescent="0.25">
      <c r="A65" s="2">
        <v>3190102176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</row>
    <row r="66" spans="1:6" x14ac:dyDescent="0.25">
      <c r="A66" s="2">
        <v>3190102714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</row>
    <row r="67" spans="1:6" x14ac:dyDescent="0.25">
      <c r="A67" s="2">
        <v>3190100921</v>
      </c>
      <c r="B67" s="4">
        <f>VLOOKUP(A67,[1]汇总表!$B$3:$G$114,2,0)</f>
        <v>0</v>
      </c>
      <c r="C67" s="4">
        <f>VLOOKUP(A67,[1]汇总表!$B$3:$G$114,3,0)</f>
        <v>11</v>
      </c>
      <c r="D67" s="4">
        <f>VLOOKUP(A67,[1]汇总表!$B$3:$G$114,4,0)</f>
        <v>0</v>
      </c>
      <c r="E67" s="4">
        <f>VLOOKUP(A67,[1]汇总表!$B$3:$G$114,5,0)</f>
        <v>0</v>
      </c>
      <c r="F67" s="4">
        <f>VLOOKUP(A67,[1]汇总表!$B$3:$G$114,6,0)</f>
        <v>0</v>
      </c>
    </row>
    <row r="68" spans="1:6" x14ac:dyDescent="0.25">
      <c r="A68" s="2">
        <v>3190106025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</row>
    <row r="69" spans="1:6" x14ac:dyDescent="0.25">
      <c r="A69" s="2">
        <v>3190106157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</row>
    <row r="70" spans="1:6" x14ac:dyDescent="0.25">
      <c r="A70" s="2">
        <v>3190100974</v>
      </c>
      <c r="B70" s="4">
        <f>VLOOKUP(A70,[1]汇总表!$B$3:$G$114,2,0)</f>
        <v>2</v>
      </c>
      <c r="C70" s="4">
        <f>VLOOKUP(A70,[1]汇总表!$B$3:$G$114,3,0)</f>
        <v>11</v>
      </c>
      <c r="D70" s="4">
        <f>VLOOKUP(A70,[1]汇总表!$B$3:$G$114,4,0)</f>
        <v>0</v>
      </c>
      <c r="E70" s="4">
        <f>VLOOKUP(A70,[1]汇总表!$B$3:$G$114,5,0)</f>
        <v>0</v>
      </c>
      <c r="F70" s="4">
        <f>VLOOKUP(A70,[1]汇总表!$B$3:$G$114,6,0)</f>
        <v>0</v>
      </c>
    </row>
    <row r="71" spans="1:6" x14ac:dyDescent="0.25">
      <c r="A71" s="2">
        <v>3190103686</v>
      </c>
      <c r="B71" s="4">
        <f>VLOOKUP(A71,[1]汇总表!$B$3:$G$114,2,0)</f>
        <v>10</v>
      </c>
      <c r="C71" s="4">
        <f>VLOOKUP(A71,[1]汇总表!$B$3:$G$114,3,0)</f>
        <v>9</v>
      </c>
      <c r="D71" s="4">
        <f>VLOOKUP(A71,[1]汇总表!$B$3:$G$114,4,0)</f>
        <v>2.5</v>
      </c>
      <c r="E71" s="4">
        <f>VLOOKUP(A71,[1]汇总表!$B$3:$G$114,5,0)</f>
        <v>0</v>
      </c>
      <c r="F71" s="4">
        <f>VLOOKUP(A71,[1]汇总表!$B$3:$G$114,6,0)</f>
        <v>0</v>
      </c>
    </row>
    <row r="72" spans="1:6" x14ac:dyDescent="0.25">
      <c r="A72" s="2">
        <v>3190100918</v>
      </c>
      <c r="B72" s="4">
        <f>VLOOKUP(A72,[1]汇总表!$B$3:$G$114,2,0)</f>
        <v>2</v>
      </c>
      <c r="C72" s="4">
        <f>VLOOKUP(A72,[1]汇总表!$B$3:$G$114,3,0)</f>
        <v>0</v>
      </c>
      <c r="D72" s="4">
        <f>VLOOKUP(A72,[1]汇总表!$B$3:$G$114,4,0)</f>
        <v>1</v>
      </c>
      <c r="E72" s="4">
        <f>VLOOKUP(A72,[1]汇总表!$B$3:$G$114,5,0)</f>
        <v>0</v>
      </c>
      <c r="F72" s="4">
        <f>VLOOKUP(A72,[1]汇总表!$B$3:$G$114,6,0)</f>
        <v>0</v>
      </c>
    </row>
    <row r="73" spans="1:6" x14ac:dyDescent="0.25">
      <c r="A73" s="2">
        <v>3190102674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</row>
    <row r="74" spans="1:6" x14ac:dyDescent="0.25">
      <c r="A74" s="2">
        <v>3190105779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</row>
    <row r="75" spans="1:6" x14ac:dyDescent="0.25">
      <c r="A75" s="2">
        <v>3190102807</v>
      </c>
      <c r="B75" s="4">
        <f>VLOOKUP(A75,[1]汇总表!$B$3:$G$114,2,0)</f>
        <v>2</v>
      </c>
      <c r="C75" s="4">
        <f>VLOOKUP(A75,[1]汇总表!$B$3:$G$114,3,0)</f>
        <v>13</v>
      </c>
      <c r="D75" s="4">
        <f>VLOOKUP(A75,[1]汇总表!$B$3:$G$114,4,0)</f>
        <v>1</v>
      </c>
      <c r="E75" s="4">
        <f>VLOOKUP(A75,[1]汇总表!$B$3:$G$114,5,0)</f>
        <v>0</v>
      </c>
      <c r="F75" s="4">
        <f>VLOOKUP(A75,[1]汇总表!$B$3:$G$114,6,0)</f>
        <v>0</v>
      </c>
    </row>
    <row r="76" spans="1:6" x14ac:dyDescent="0.25">
      <c r="A76" s="2">
        <v>3190105576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</row>
    <row r="77" spans="1:6" x14ac:dyDescent="0.25">
      <c r="A77" s="2">
        <v>3190104524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</row>
    <row r="78" spans="1:6" x14ac:dyDescent="0.25">
      <c r="A78" s="2">
        <v>3190100977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</row>
    <row r="79" spans="1:6" x14ac:dyDescent="0.25">
      <c r="A79" s="2">
        <v>3190102763</v>
      </c>
      <c r="B79" s="4">
        <f>VLOOKUP(A79,[1]汇总表!$B$3:$G$114,2,0)</f>
        <v>0</v>
      </c>
      <c r="C79" s="4">
        <f>VLOOKUP(A79,[1]汇总表!$B$3:$G$114,3,0)</f>
        <v>1</v>
      </c>
      <c r="D79" s="4">
        <f>VLOOKUP(A79,[1]汇总表!$B$3:$G$114,4,0)</f>
        <v>0</v>
      </c>
      <c r="E79" s="4">
        <f>VLOOKUP(A79,[1]汇总表!$B$3:$G$114,5,0)</f>
        <v>6</v>
      </c>
      <c r="F79" s="4">
        <f>VLOOKUP(A79,[1]汇总表!$B$3:$G$114,6,0)</f>
        <v>15</v>
      </c>
    </row>
    <row r="80" spans="1:6" x14ac:dyDescent="0.25">
      <c r="A80" s="2">
        <v>3190105000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</row>
    <row r="81" spans="1:6" x14ac:dyDescent="0.25">
      <c r="A81" s="2">
        <v>3190100917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</row>
    <row r="82" spans="1:6" x14ac:dyDescent="0.25">
      <c r="A82" s="2">
        <v>3190104825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</row>
    <row r="83" spans="1:6" x14ac:dyDescent="0.25">
      <c r="A83" s="2">
        <v>3190102725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</row>
    <row r="84" spans="1:6" x14ac:dyDescent="0.25">
      <c r="A84" s="2">
        <v>3190102731</v>
      </c>
      <c r="B84" s="4" t="s">
        <v>6</v>
      </c>
      <c r="C84" s="4" t="s">
        <v>7</v>
      </c>
      <c r="D84" s="4">
        <f>VLOOKUP(A84,[1]汇总表!$B$3:$G$114,4,0)</f>
        <v>0</v>
      </c>
      <c r="E84" s="4">
        <f>VLOOKUP(A84,[1]汇总表!$B$3:$G$114,5,0)</f>
        <v>0</v>
      </c>
      <c r="F84" s="4">
        <f>VLOOKUP(A84,[1]汇总表!$B$3:$G$114,6,0)</f>
        <v>0</v>
      </c>
    </row>
    <row r="85" spans="1:6" x14ac:dyDescent="0.25">
      <c r="A85" s="2">
        <v>3190105292</v>
      </c>
      <c r="B85" s="4">
        <f>VLOOKUP(A85,[1]汇总表!$B$3:$G$114,2,0)</f>
        <v>7</v>
      </c>
      <c r="C85" s="4">
        <f>VLOOKUP(A85,[1]汇总表!$B$3:$G$114,3,0)</f>
        <v>1</v>
      </c>
      <c r="D85" s="4">
        <f>VLOOKUP(A85,[1]汇总表!$B$3:$G$114,4,0)</f>
        <v>1</v>
      </c>
      <c r="E85" s="4">
        <f>VLOOKUP(A85,[1]汇总表!$B$3:$G$114,5,0)</f>
        <v>6</v>
      </c>
      <c r="F85" s="4">
        <f>VLOOKUP(A85,[1]汇总表!$B$3:$G$114,6,0)</f>
        <v>0</v>
      </c>
    </row>
    <row r="86" spans="1:6" x14ac:dyDescent="0.25">
      <c r="A86" s="2">
        <v>3190105108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</row>
    <row r="87" spans="1:6" x14ac:dyDescent="0.25">
      <c r="A87" s="2">
        <v>3190104460</v>
      </c>
      <c r="B87" s="4">
        <f>VLOOKUP(A87,[1]汇总表!$B$3:$G$114,2,0)</f>
        <v>0</v>
      </c>
      <c r="C87" s="4">
        <f>VLOOKUP(A87,[1]汇总表!$B$3:$G$114,3,0)</f>
        <v>4</v>
      </c>
      <c r="D87" s="4">
        <f>VLOOKUP(A87,[1]汇总表!$B$3:$G$114,4,0)</f>
        <v>0.5</v>
      </c>
      <c r="E87" s="4">
        <f>VLOOKUP(A87,[1]汇总表!$B$3:$G$114,5,0)</f>
        <v>0</v>
      </c>
      <c r="F87" s="4">
        <f>VLOOKUP(A87,[1]汇总表!$B$3:$G$114,6,0)</f>
        <v>5</v>
      </c>
    </row>
    <row r="88" spans="1:6" x14ac:dyDescent="0.25">
      <c r="A88" s="2">
        <v>3190104788</v>
      </c>
      <c r="B88" s="4">
        <f>VLOOKUP(A88,[1]汇总表!$B$3:$G$114,2,0)</f>
        <v>2</v>
      </c>
      <c r="C88" s="4">
        <f>VLOOKUP(A88,[1]汇总表!$B$3:$G$114,3,0)</f>
        <v>2</v>
      </c>
      <c r="D88" s="4">
        <f>VLOOKUP(A88,[1]汇总表!$B$3:$G$114,4,0)</f>
        <v>0</v>
      </c>
      <c r="E88" s="4">
        <f>VLOOKUP(A88,[1]汇总表!$B$3:$G$114,5,0)</f>
        <v>0</v>
      </c>
      <c r="F88" s="4">
        <f>VLOOKUP(A88,[1]汇总表!$B$3:$G$114,6,0)</f>
        <v>0</v>
      </c>
    </row>
    <row r="89" spans="1:6" x14ac:dyDescent="0.25">
      <c r="A89" s="2">
        <v>3190105294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</row>
    <row r="90" spans="1:6" x14ac:dyDescent="0.25">
      <c r="A90" s="2">
        <v>3190102809</v>
      </c>
      <c r="B90" s="4">
        <f>VLOOKUP(A90,[1]汇总表!$B$3:$G$114,2,0)</f>
        <v>0</v>
      </c>
      <c r="C90" s="4">
        <f>VLOOKUP(A90,[1]汇总表!$B$3:$G$114,3,0)</f>
        <v>0</v>
      </c>
      <c r="D90" s="4">
        <f>VLOOKUP(A90,[1]汇总表!$B$3:$G$114,4,0)</f>
        <v>0</v>
      </c>
      <c r="E90" s="4">
        <f>VLOOKUP(A90,[1]汇总表!$B$3:$G$114,5,0)</f>
        <v>6</v>
      </c>
      <c r="F90" s="4">
        <f>VLOOKUP(A90,[1]汇总表!$B$3:$G$114,6,0)</f>
        <v>0</v>
      </c>
    </row>
    <row r="91" spans="1:6" x14ac:dyDescent="0.25">
      <c r="A91" s="2">
        <v>3190102623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</row>
    <row r="92" spans="1:6" x14ac:dyDescent="0.25">
      <c r="A92" s="2">
        <v>3190105497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</row>
    <row r="93" spans="1:6" x14ac:dyDescent="0.25">
      <c r="A93" s="2">
        <v>3190105782</v>
      </c>
      <c r="B93" s="4">
        <f>VLOOKUP(A93,[1]汇总表!$B$3:$G$114,2,0)</f>
        <v>0</v>
      </c>
      <c r="C93" s="4">
        <f>VLOOKUP(A93,[1]汇总表!$B$3:$G$114,3,0)</f>
        <v>8.1999999999999993</v>
      </c>
      <c r="D93" s="4">
        <f>VLOOKUP(A93,[1]汇总表!$B$3:$G$114,4,0)</f>
        <v>1</v>
      </c>
      <c r="E93" s="4">
        <f>VLOOKUP(A93,[1]汇总表!$B$3:$G$114,5,0)</f>
        <v>22</v>
      </c>
      <c r="F93" s="4">
        <f>VLOOKUP(A93,[1]汇总表!$B$3:$G$114,6,0)</f>
        <v>0</v>
      </c>
    </row>
    <row r="94" spans="1:6" x14ac:dyDescent="0.25">
      <c r="A94" s="2">
        <v>3190102736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</row>
    <row r="95" spans="1:6" x14ac:dyDescent="0.25">
      <c r="A95" s="2">
        <v>3190105038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</row>
    <row r="96" spans="1:6" x14ac:dyDescent="0.25">
      <c r="A96" s="2">
        <v>3190105822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</row>
    <row r="97" spans="1:6" x14ac:dyDescent="0.25">
      <c r="A97" s="2">
        <v>3190105841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</row>
    <row r="98" spans="1:6" x14ac:dyDescent="0.25">
      <c r="A98" s="2">
        <v>3190105156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</row>
    <row r="99" spans="1:6" x14ac:dyDescent="0.25">
      <c r="A99" s="2">
        <v>3190105113</v>
      </c>
      <c r="B99" s="4">
        <f>VLOOKUP(A99,[1]汇总表!$B$3:$G$114,2,0)</f>
        <v>0</v>
      </c>
      <c r="C99" s="4">
        <f>VLOOKUP(A99,[1]汇总表!$B$3:$G$114,3,0)</f>
        <v>6.2</v>
      </c>
      <c r="D99" s="4">
        <f>VLOOKUP(A99,[1]汇总表!$B$3:$G$114,4,0)</f>
        <v>0</v>
      </c>
      <c r="E99" s="4">
        <f>VLOOKUP(A99,[1]汇总表!$B$3:$G$114,5,0)</f>
        <v>0</v>
      </c>
      <c r="F99" s="4">
        <f>VLOOKUP(A99,[1]汇总表!$B$3:$G$114,6,0)</f>
        <v>0</v>
      </c>
    </row>
    <row r="100" spans="1:6" x14ac:dyDescent="0.25">
      <c r="A100" s="2">
        <v>3190105157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</row>
    <row r="101" spans="1:6" x14ac:dyDescent="0.25">
      <c r="A101" s="2">
        <v>3190104525</v>
      </c>
      <c r="B101" s="4">
        <f>VLOOKUP(A101,[1]汇总表!$B$3:$G$114,2,0)</f>
        <v>0</v>
      </c>
      <c r="C101" s="4">
        <f>VLOOKUP(A101,[1]汇总表!$B$3:$G$114,3,0)</f>
        <v>0</v>
      </c>
      <c r="D101" s="4">
        <f>VLOOKUP(A101,[1]汇总表!$B$3:$G$114,4,0)</f>
        <v>0</v>
      </c>
      <c r="E101" s="4">
        <f>VLOOKUP(A101,[1]汇总表!$B$3:$G$114,5,0)</f>
        <v>0</v>
      </c>
      <c r="F101" s="4">
        <f>VLOOKUP(A101,[1]汇总表!$B$3:$G$114,6,0)</f>
        <v>2.5</v>
      </c>
    </row>
    <row r="102" spans="1:6" x14ac:dyDescent="0.25">
      <c r="A102" s="2">
        <v>3190102740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</row>
    <row r="103" spans="1:6" x14ac:dyDescent="0.25">
      <c r="A103" s="2">
        <v>3190104838</v>
      </c>
      <c r="B103" s="4">
        <f>VLOOKUP(A103,[1]汇总表!$B$3:$G$114,2,0)</f>
        <v>0</v>
      </c>
      <c r="C103" s="4">
        <f>VLOOKUP(A103,[1]汇总表!$B$3:$G$114,3,0)</f>
        <v>1</v>
      </c>
      <c r="D103" s="4">
        <f>VLOOKUP(A103,[1]汇总表!$B$3:$G$114,4,0)</f>
        <v>0</v>
      </c>
      <c r="E103" s="4">
        <f>VLOOKUP(A103,[1]汇总表!$B$3:$G$114,5,0)</f>
        <v>0</v>
      </c>
      <c r="F103" s="4">
        <f>VLOOKUP(A103,[1]汇总表!$B$3:$G$114,6,0)</f>
        <v>0</v>
      </c>
    </row>
    <row r="104" spans="1:6" x14ac:dyDescent="0.25">
      <c r="A104" s="2">
        <v>3190102699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</row>
    <row r="105" spans="1:6" x14ac:dyDescent="0.25">
      <c r="A105" s="2">
        <v>3190102802</v>
      </c>
      <c r="B105" s="4">
        <f>VLOOKUP(A105,[1]汇总表!$B$3:$G$114,2,0)</f>
        <v>0</v>
      </c>
      <c r="C105" s="4">
        <f>VLOOKUP(A105,[1]汇总表!$B$3:$G$114,3,0)</f>
        <v>3</v>
      </c>
      <c r="D105" s="4">
        <f>VLOOKUP(A105,[1]汇总表!$B$3:$G$114,4,0)</f>
        <v>0.5</v>
      </c>
      <c r="E105" s="4">
        <f>VLOOKUP(A105,[1]汇总表!$B$3:$G$114,5,0)</f>
        <v>0</v>
      </c>
      <c r="F105" s="4">
        <f>VLOOKUP(A105,[1]汇总表!$B$3:$G$114,6,0)</f>
        <v>0</v>
      </c>
    </row>
    <row r="106" spans="1:6" x14ac:dyDescent="0.25">
      <c r="A106" s="2">
        <v>3190102250</v>
      </c>
      <c r="B106" s="4">
        <f>VLOOKUP(A106,[1]汇总表!$B$3:$G$114,2,0)</f>
        <v>0</v>
      </c>
      <c r="C106" s="4" t="s">
        <v>9</v>
      </c>
      <c r="D106" s="4">
        <f>VLOOKUP(A106,[1]汇总表!$B$3:$G$114,4,0)</f>
        <v>0</v>
      </c>
      <c r="E106" s="4">
        <f>VLOOKUP(A106,[1]汇总表!$B$3:$G$114,5,0)</f>
        <v>0</v>
      </c>
      <c r="F106" s="4">
        <f>VLOOKUP(A106,[1]汇总表!$B$3:$G$114,6,0)</f>
        <v>0</v>
      </c>
    </row>
    <row r="107" spans="1:6" x14ac:dyDescent="0.25">
      <c r="A107" s="2">
        <v>3190103549</v>
      </c>
      <c r="B107" s="4">
        <f>VLOOKUP(A107,[1]汇总表!$B$3:$G$114,2,0)</f>
        <v>7</v>
      </c>
      <c r="C107" s="4">
        <f>VLOOKUP(A107,[1]汇总表!$B$3:$G$114,3,0)</f>
        <v>13</v>
      </c>
      <c r="D107" s="4">
        <f>VLOOKUP(A107,[1]汇总表!$B$3:$G$114,4,0)</f>
        <v>1</v>
      </c>
      <c r="E107" s="4">
        <f>VLOOKUP(A107,[1]汇总表!$B$3:$G$114,5,0)</f>
        <v>0</v>
      </c>
      <c r="F107" s="4">
        <f>VLOOKUP(A107,[1]汇总表!$B$3:$G$114,6,0)</f>
        <v>0</v>
      </c>
    </row>
    <row r="108" spans="1:6" x14ac:dyDescent="0.25">
      <c r="A108" s="2">
        <v>3190102578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</row>
    <row r="109" spans="1:6" x14ac:dyDescent="0.25">
      <c r="A109" s="2">
        <v>3190105757</v>
      </c>
      <c r="B109" s="4">
        <f>VLOOKUP(A109,[1]汇总表!$B$3:$G$114,2,0)</f>
        <v>0</v>
      </c>
      <c r="C109" s="4">
        <f>VLOOKUP(A109,[1]汇总表!$B$3:$G$114,3,0)</f>
        <v>0</v>
      </c>
      <c r="D109" s="4">
        <f>VLOOKUP(A109,[1]汇总表!$B$3:$G$114,4,0)</f>
        <v>0</v>
      </c>
      <c r="E109" s="4">
        <f>VLOOKUP(A109,[1]汇总表!$B$3:$G$114,5,0)</f>
        <v>0</v>
      </c>
      <c r="F109" s="4">
        <f>VLOOKUP(A109,[1]汇总表!$B$3:$G$114,6,0)</f>
        <v>0</v>
      </c>
    </row>
    <row r="110" spans="1:6" x14ac:dyDescent="0.25">
      <c r="A110" s="2">
        <v>3190104953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</row>
    <row r="111" spans="1:6" x14ac:dyDescent="0.25">
      <c r="A111" s="2">
        <v>3190103923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</row>
    <row r="112" spans="1:6" x14ac:dyDescent="0.25">
      <c r="A112" s="2">
        <v>3190101920</v>
      </c>
      <c r="B112" s="4">
        <f>VLOOKUP(A112,[1]汇总表!$B$3:$G$114,2,0)</f>
        <v>0</v>
      </c>
      <c r="C112" s="4">
        <f>VLOOKUP(A112,[1]汇总表!$B$3:$G$114,3,0)</f>
        <v>1</v>
      </c>
      <c r="D112" s="4">
        <f>VLOOKUP(A112,[1]汇总表!$B$3:$G$114,4,0)</f>
        <v>0</v>
      </c>
      <c r="E112" s="4">
        <f>VLOOKUP(A112,[1]汇总表!$B$3:$G$114,5,0)</f>
        <v>0</v>
      </c>
      <c r="F112" s="4">
        <f>VLOOKUP(A112,[1]汇总表!$B$3:$G$114,6,0)</f>
        <v>10</v>
      </c>
    </row>
    <row r="113" spans="1:6" x14ac:dyDescent="0.25">
      <c r="A113" s="2">
        <v>3190103604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</row>
    <row r="114" spans="1:6" x14ac:dyDescent="0.25">
      <c r="A114" s="2">
        <v>3190105112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</row>
    <row r="115" spans="1:6" x14ac:dyDescent="0.25">
      <c r="A115" s="2">
        <v>3190101861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</row>
    <row r="116" spans="1:6" x14ac:dyDescent="0.25">
      <c r="A116" s="2">
        <v>3190104565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</row>
    <row r="117" spans="1:6" x14ac:dyDescent="0.25">
      <c r="A117" s="2">
        <v>3190102747</v>
      </c>
      <c r="B117" s="4">
        <f>VLOOKUP(A117,[1]汇总表!$B$3:$G$114,2,0)</f>
        <v>0</v>
      </c>
      <c r="C117" s="4">
        <f>VLOOKUP(A117,[1]汇总表!$B$3:$G$114,3,0)</f>
        <v>1</v>
      </c>
      <c r="D117" s="4">
        <f>VLOOKUP(A117,[1]汇总表!$B$3:$G$114,4,0)</f>
        <v>1</v>
      </c>
      <c r="E117" s="4">
        <f>VLOOKUP(A117,[1]汇总表!$B$3:$G$114,5,0)</f>
        <v>0</v>
      </c>
      <c r="F117" s="4">
        <f>VLOOKUP(A117,[1]汇总表!$B$3:$G$114,6,0)</f>
        <v>0</v>
      </c>
    </row>
    <row r="118" spans="1:6" x14ac:dyDescent="0.25">
      <c r="A118" s="2">
        <v>3190102666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</row>
    <row r="119" spans="1:6" x14ac:dyDescent="0.25">
      <c r="A119" s="2">
        <v>3190102638</v>
      </c>
      <c r="B119" s="4">
        <f>VLOOKUP(A119,[1]汇总表!$B$3:$G$114,2,0)</f>
        <v>10</v>
      </c>
      <c r="C119" s="4">
        <f>VLOOKUP(A119,[1]汇总表!$B$3:$G$114,3,0)</f>
        <v>11.8</v>
      </c>
      <c r="D119" s="4">
        <f>VLOOKUP(A119,[1]汇总表!$B$3:$G$114,4,0)</f>
        <v>1</v>
      </c>
      <c r="E119" s="4">
        <f>VLOOKUP(A119,[1]汇总表!$B$3:$G$114,5,0)</f>
        <v>0</v>
      </c>
      <c r="F119" s="4">
        <f>VLOOKUP(A119,[1]汇总表!$B$3:$G$114,6,0)</f>
        <v>0</v>
      </c>
    </row>
    <row r="120" spans="1:6" x14ac:dyDescent="0.25">
      <c r="A120" s="2">
        <v>3190102597</v>
      </c>
      <c r="B120" s="4">
        <f>VLOOKUP(A120,[1]汇总表!$B$3:$G$114,2,0)</f>
        <v>0</v>
      </c>
      <c r="C120" s="4">
        <f>VLOOKUP(A120,[1]汇总表!$B$3:$G$114,3,0)</f>
        <v>4</v>
      </c>
      <c r="D120" s="4">
        <f>VLOOKUP(A120,[1]汇总表!$B$3:$G$114,4,0)</f>
        <v>3</v>
      </c>
      <c r="E120" s="4">
        <f>VLOOKUP(A120,[1]汇总表!$B$3:$G$114,5,0)</f>
        <v>10</v>
      </c>
      <c r="F120" s="4">
        <f>VLOOKUP(A120,[1]汇总表!$B$3:$G$114,6,0)</f>
        <v>0</v>
      </c>
    </row>
    <row r="121" spans="1:6" x14ac:dyDescent="0.25">
      <c r="A121" s="2">
        <v>3190105571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</row>
    <row r="122" spans="1:6" x14ac:dyDescent="0.25">
      <c r="A122" s="2">
        <v>3190105786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</row>
    <row r="123" spans="1:6" x14ac:dyDescent="0.25">
      <c r="A123" s="2">
        <v>3190104643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</row>
    <row r="124" spans="1:6" x14ac:dyDescent="0.25">
      <c r="A124" s="2">
        <v>3190104748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</row>
    <row r="125" spans="1:6" x14ac:dyDescent="0.25">
      <c r="A125" s="2">
        <v>3190102616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</row>
    <row r="126" spans="1:6" x14ac:dyDescent="0.25">
      <c r="A126" s="2">
        <v>3190102650</v>
      </c>
      <c r="B126" s="4">
        <f>VLOOKUP(A126,[1]汇总表!$B$3:$G$114,2,0)</f>
        <v>0</v>
      </c>
      <c r="C126" s="4">
        <f>VLOOKUP(A126,[1]汇总表!$B$3:$G$114,3,0)</f>
        <v>2</v>
      </c>
      <c r="D126" s="4">
        <f>VLOOKUP(A126,[1]汇总表!$B$3:$G$114,4,0)</f>
        <v>0</v>
      </c>
      <c r="E126" s="4">
        <f>VLOOKUP(A126,[1]汇总表!$B$3:$G$114,5,0)</f>
        <v>0</v>
      </c>
      <c r="F126" s="4">
        <f>VLOOKUP(A126,[1]汇总表!$B$3:$G$114,6,0)</f>
        <v>0</v>
      </c>
    </row>
    <row r="127" spans="1:6" x14ac:dyDescent="0.25">
      <c r="A127" s="2">
        <v>3190102760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</row>
    <row r="128" spans="1:6" x14ac:dyDescent="0.25">
      <c r="A128" s="2">
        <v>3190102071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</row>
    <row r="129" spans="1:6" x14ac:dyDescent="0.25">
      <c r="A129" s="2">
        <v>3190102702</v>
      </c>
      <c r="B129" s="4">
        <f>VLOOKUP(A129,[1]汇总表!$B$3:$G$114,2,0)</f>
        <v>0</v>
      </c>
      <c r="C129" s="4">
        <f>VLOOKUP(A129,[1]汇总表!$B$3:$G$114,3,0)</f>
        <v>11</v>
      </c>
      <c r="D129" s="4">
        <f>VLOOKUP(A129,[1]汇总表!$B$3:$G$114,4,0)</f>
        <v>0.5</v>
      </c>
      <c r="E129" s="4">
        <f>VLOOKUP(A129,[1]汇总表!$B$3:$G$114,5,0)</f>
        <v>6</v>
      </c>
      <c r="F129" s="4">
        <f>VLOOKUP(A129,[1]汇总表!$B$3:$G$114,6,0)</f>
        <v>0</v>
      </c>
    </row>
    <row r="130" spans="1:6" x14ac:dyDescent="0.25">
      <c r="A130" s="2">
        <v>3190105781</v>
      </c>
      <c r="B130" s="4">
        <f>VLOOKUP(A130,[1]汇总表!$B$3:$G$114,2,0)</f>
        <v>7</v>
      </c>
      <c r="C130" s="4">
        <f>VLOOKUP(A130,[1]汇总表!$B$3:$G$114,3,0)</f>
        <v>1</v>
      </c>
      <c r="D130" s="4">
        <f>VLOOKUP(A130,[1]汇总表!$B$3:$G$114,4,0)</f>
        <v>6.5</v>
      </c>
      <c r="E130" s="4">
        <f>VLOOKUP(A130,[1]汇总表!$B$3:$G$114,5,0)</f>
        <v>0</v>
      </c>
      <c r="F130" s="4">
        <f>VLOOKUP(A130,[1]汇总表!$B$3:$G$114,6,0)</f>
        <v>0</v>
      </c>
    </row>
    <row r="131" spans="1:6" x14ac:dyDescent="0.25">
      <c r="A131" s="2">
        <v>3190105040</v>
      </c>
      <c r="B131" s="4">
        <f>VLOOKUP(A131,[1]汇总表!$B$3:$G$114,2,0)</f>
        <v>0</v>
      </c>
      <c r="C131" s="4">
        <f>VLOOKUP(A131,[1]汇总表!$B$3:$G$114,3,0)</f>
        <v>2.2000000000000002</v>
      </c>
      <c r="D131" s="4">
        <f>VLOOKUP(A131,[1]汇总表!$B$3:$G$114,4,0)</f>
        <v>5</v>
      </c>
      <c r="E131" s="4">
        <f>VLOOKUP(A131,[1]汇总表!$B$3:$G$114,5,0)</f>
        <v>6</v>
      </c>
      <c r="F131" s="4">
        <f>VLOOKUP(A131,[1]汇总表!$B$3:$G$114,6,0)</f>
        <v>2.5</v>
      </c>
    </row>
    <row r="132" spans="1:6" x14ac:dyDescent="0.25">
      <c r="A132" s="2">
        <v>3190105041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</row>
    <row r="133" spans="1:6" x14ac:dyDescent="0.25">
      <c r="A133" s="2">
        <v>3190102399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</row>
    <row r="134" spans="1:6" x14ac:dyDescent="0.25">
      <c r="A134" s="2">
        <v>3190102959</v>
      </c>
      <c r="B134" s="4">
        <f>VLOOKUP(A134,[1]汇总表!$B$3:$G$114,2,0)</f>
        <v>0</v>
      </c>
      <c r="C134" s="4">
        <f>VLOOKUP(A134,[1]汇总表!$B$3:$G$114,3,0)</f>
        <v>8</v>
      </c>
      <c r="D134" s="4">
        <f>VLOOKUP(A134,[1]汇总表!$B$3:$G$114,4,0)</f>
        <v>0</v>
      </c>
      <c r="E134" s="4">
        <f>VLOOKUP(A134,[1]汇总表!$B$3:$G$114,5,0)</f>
        <v>0</v>
      </c>
      <c r="F134" s="4">
        <f>VLOOKUP(A134,[1]汇总表!$B$3:$G$114,6,0)</f>
        <v>5</v>
      </c>
    </row>
    <row r="135" spans="1:6" x14ac:dyDescent="0.25">
      <c r="A135" s="2">
        <v>3190104993</v>
      </c>
      <c r="B135" s="4">
        <f>VLOOKUP(A135,[1]汇总表!$B$3:$G$114,2,0)</f>
        <v>0</v>
      </c>
      <c r="C135" s="4">
        <f>VLOOKUP(A135,[1]汇总表!$B$3:$G$114,3,0)</f>
        <v>1</v>
      </c>
      <c r="D135" s="4">
        <f>VLOOKUP(A135,[1]汇总表!$B$3:$G$114,4,0)</f>
        <v>3.5</v>
      </c>
      <c r="E135" s="4">
        <f>VLOOKUP(A135,[1]汇总表!$B$3:$G$114,5,0)</f>
        <v>0</v>
      </c>
      <c r="F135" s="4">
        <f>VLOOKUP(A135,[1]汇总表!$B$3:$G$114,6,0)</f>
        <v>0</v>
      </c>
    </row>
    <row r="136" spans="1:6" x14ac:dyDescent="0.25">
      <c r="A136" s="2">
        <v>3190101860</v>
      </c>
      <c r="B136" s="4">
        <f>VLOOKUP(A136,[1]汇总表!$B$3:$G$114,2,0)</f>
        <v>0</v>
      </c>
      <c r="C136" s="4">
        <f>VLOOKUP(A136,[1]汇总表!$B$3:$G$114,3,0)</f>
        <v>1</v>
      </c>
      <c r="D136" s="4">
        <f>VLOOKUP(A136,[1]汇总表!$B$3:$G$114,4,0)</f>
        <v>0</v>
      </c>
      <c r="E136" s="4">
        <f>VLOOKUP(A136,[1]汇总表!$B$3:$G$114,5,0)</f>
        <v>0</v>
      </c>
      <c r="F136" s="4">
        <f>VLOOKUP(A136,[1]汇总表!$B$3:$G$114,6,0)</f>
        <v>0</v>
      </c>
    </row>
    <row r="137" spans="1:6" x14ac:dyDescent="0.25">
      <c r="A137" s="2">
        <v>3190102246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</row>
    <row r="138" spans="1:6" x14ac:dyDescent="0.25">
      <c r="A138" s="2">
        <v>3190105580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</row>
    <row r="139" spans="1:6" x14ac:dyDescent="0.25">
      <c r="A139" s="2">
        <v>3190101786</v>
      </c>
      <c r="B139" s="4">
        <f>VLOOKUP(A139,[1]汇总表!$B$3:$G$114,2,0)</f>
        <v>0</v>
      </c>
      <c r="C139" s="4">
        <f>VLOOKUP(A139,[1]汇总表!$B$3:$G$114,3,0)</f>
        <v>1</v>
      </c>
      <c r="D139" s="4">
        <f>VLOOKUP(A139,[1]汇总表!$B$3:$G$114,4,0)</f>
        <v>0</v>
      </c>
      <c r="E139" s="4">
        <f>VLOOKUP(A139,[1]汇总表!$B$3:$G$114,5,0)</f>
        <v>0</v>
      </c>
      <c r="F139" s="4">
        <f>VLOOKUP(A139,[1]汇总表!$B$3:$G$114,6,0)</f>
        <v>0</v>
      </c>
    </row>
    <row r="140" spans="1:6" x14ac:dyDescent="0.25">
      <c r="A140" s="2">
        <v>3190102408</v>
      </c>
      <c r="B140" s="4">
        <f>VLOOKUP(A140,[1]汇总表!$B$3:$G$114,2,0)</f>
        <v>1</v>
      </c>
      <c r="C140" s="4">
        <f>VLOOKUP(A140,[1]汇总表!$B$3:$G$114,3,0)</f>
        <v>1</v>
      </c>
      <c r="D140" s="4">
        <f>VLOOKUP(A140,[1]汇总表!$B$3:$G$114,4,0)</f>
        <v>0</v>
      </c>
      <c r="E140" s="4">
        <f>VLOOKUP(A140,[1]汇总表!$B$3:$G$114,5,0)</f>
        <v>6</v>
      </c>
      <c r="F140" s="4">
        <f>VLOOKUP(A140,[1]汇总表!$B$3:$G$114,6,0)</f>
        <v>0</v>
      </c>
    </row>
    <row r="141" spans="1:6" x14ac:dyDescent="0.25">
      <c r="A141" s="2">
        <v>3190105161</v>
      </c>
      <c r="B141" s="4">
        <f>VLOOKUP(A141,[1]汇总表!$B$3:$G$114,2,0)</f>
        <v>0</v>
      </c>
      <c r="C141" s="4">
        <f>VLOOKUP(A141,[1]汇总表!$B$3:$G$114,3,0)</f>
        <v>2</v>
      </c>
      <c r="D141" s="4">
        <f>VLOOKUP(A141,[1]汇总表!$B$3:$G$114,4,0)</f>
        <v>2</v>
      </c>
      <c r="E141" s="4">
        <f>VLOOKUP(A141,[1]汇总表!$B$3:$G$114,5,0)</f>
        <v>6</v>
      </c>
      <c r="F141" s="4">
        <f>VLOOKUP(A141,[1]汇总表!$B$3:$G$114,6,0)</f>
        <v>5</v>
      </c>
    </row>
    <row r="142" spans="1:6" x14ac:dyDescent="0.25">
      <c r="A142" s="2">
        <v>3190105116</v>
      </c>
      <c r="B142" s="4">
        <f>VLOOKUP(A142,[1]汇总表!$B$3:$G$114,2,0)</f>
        <v>1</v>
      </c>
      <c r="C142" s="4">
        <f>VLOOKUP(A142,[1]汇总表!$B$3:$G$114,3,0)</f>
        <v>4</v>
      </c>
      <c r="D142" s="4">
        <f>VLOOKUP(A142,[1]汇总表!$B$3:$G$114,4,0)</f>
        <v>4</v>
      </c>
      <c r="E142" s="4">
        <f>VLOOKUP(A142,[1]汇总表!$B$3:$G$114,5,0)</f>
        <v>6</v>
      </c>
      <c r="F142" s="4">
        <f>VLOOKUP(A142,[1]汇总表!$B$3:$G$114,6,0)</f>
        <v>0</v>
      </c>
    </row>
    <row r="143" spans="1:6" x14ac:dyDescent="0.25">
      <c r="A143" s="2">
        <v>3190102622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</row>
    <row r="144" spans="1:6" x14ac:dyDescent="0.25">
      <c r="A144" s="2">
        <v>3190102611</v>
      </c>
      <c r="B144" s="4">
        <f>VLOOKUP(A144,[1]汇总表!$B$3:$G$114,2,0)</f>
        <v>2</v>
      </c>
      <c r="C144" s="4">
        <f>VLOOKUP(A144,[1]汇总表!$B$3:$G$114,3,0)</f>
        <v>1</v>
      </c>
      <c r="D144" s="4">
        <f>VLOOKUP(A144,[1]汇总表!$B$3:$G$114,4,0)</f>
        <v>0.5</v>
      </c>
      <c r="E144" s="4">
        <f>VLOOKUP(A144,[1]汇总表!$B$3:$G$114,5,0)</f>
        <v>6</v>
      </c>
      <c r="F144" s="4">
        <f>VLOOKUP(A144,[1]汇总表!$B$3:$G$114,6,0)</f>
        <v>0</v>
      </c>
    </row>
    <row r="145" spans="1:6" x14ac:dyDescent="0.25">
      <c r="A145" s="2">
        <v>3190104675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</row>
    <row r="146" spans="1:6" x14ac:dyDescent="0.25">
      <c r="A146" s="2">
        <v>3190102662</v>
      </c>
      <c r="B146" s="4">
        <f>VLOOKUP(A146,[1]汇总表!$B$3:$G$114,2,0)</f>
        <v>0</v>
      </c>
      <c r="C146" s="4">
        <f>VLOOKUP(A146,[1]汇总表!$B$3:$G$114,3,0)</f>
        <v>0</v>
      </c>
      <c r="D146" s="4">
        <f>VLOOKUP(A146,[1]汇总表!$B$3:$G$114,4,0)</f>
        <v>7</v>
      </c>
      <c r="E146" s="4">
        <f>VLOOKUP(A146,[1]汇总表!$B$3:$G$114,5,0)</f>
        <v>0</v>
      </c>
      <c r="F146" s="4">
        <f>VLOOKUP(A146,[1]汇总表!$B$3:$G$114,6,0)</f>
        <v>0</v>
      </c>
    </row>
    <row r="147" spans="1:6" x14ac:dyDescent="0.25">
      <c r="A147" s="2">
        <v>3190105293</v>
      </c>
      <c r="B147" s="4">
        <f>VLOOKUP(A147,[1]汇总表!$B$3:$G$114,2,0)</f>
        <v>0</v>
      </c>
      <c r="C147" s="4">
        <f>VLOOKUP(A147,[1]汇总表!$B$3:$G$114,3,0)</f>
        <v>1</v>
      </c>
      <c r="D147" s="4">
        <f>VLOOKUP(A147,[1]汇总表!$B$3:$G$114,4,0)</f>
        <v>2</v>
      </c>
      <c r="E147" s="4">
        <f>VLOOKUP(A147,[1]汇总表!$B$3:$G$114,5,0)</f>
        <v>6</v>
      </c>
      <c r="F147" s="4">
        <f>VLOOKUP(A147,[1]汇总表!$B$3:$G$114,6,0)</f>
        <v>5</v>
      </c>
    </row>
    <row r="148" spans="1:6" x14ac:dyDescent="0.25">
      <c r="A148" s="2">
        <v>3190102579</v>
      </c>
      <c r="B148" s="4">
        <f>VLOOKUP(A148,[1]汇总表!$B$3:$G$114,2,0)</f>
        <v>7</v>
      </c>
      <c r="C148" s="4">
        <f>VLOOKUP(A148,[1]汇总表!$B$3:$G$114,3,0)</f>
        <v>13</v>
      </c>
      <c r="D148" s="4">
        <f>VLOOKUP(A148,[1]汇总表!$B$3:$G$114,4,0)</f>
        <v>4</v>
      </c>
      <c r="E148" s="4">
        <f>VLOOKUP(A148,[1]汇总表!$B$3:$G$114,5,0)</f>
        <v>6</v>
      </c>
      <c r="F148" s="4">
        <f>VLOOKUP(A148,[1]汇总表!$B$3:$G$114,6,0)</f>
        <v>0</v>
      </c>
    </row>
    <row r="149" spans="1:6" x14ac:dyDescent="0.25">
      <c r="A149" s="2">
        <v>3190104645</v>
      </c>
      <c r="B149" s="4">
        <f>VLOOKUP(A149,[1]汇总表!$B$3:$G$114,2,0)</f>
        <v>10</v>
      </c>
      <c r="C149" s="4">
        <f>VLOOKUP(A149,[1]汇总表!$B$3:$G$114,3,0)</f>
        <v>13</v>
      </c>
      <c r="D149" s="4">
        <f>VLOOKUP(A149,[1]汇总表!$B$3:$G$114,4,0)</f>
        <v>0</v>
      </c>
      <c r="E149" s="4">
        <f>VLOOKUP(A149,[1]汇总表!$B$3:$G$114,5,0)</f>
        <v>12</v>
      </c>
      <c r="F149" s="4">
        <f>VLOOKUP(A149,[1]汇总表!$B$3:$G$114,6,0)</f>
        <v>0</v>
      </c>
    </row>
    <row r="150" spans="1:6" x14ac:dyDescent="0.25">
      <c r="A150" s="2">
        <v>3190102596</v>
      </c>
      <c r="B150" s="4">
        <f>VLOOKUP(A150,[1]汇总表!$B$3:$G$114,2,0)</f>
        <v>0</v>
      </c>
      <c r="C150" s="4">
        <f>VLOOKUP(A150,[1]汇总表!$B$3:$G$114,3,0)</f>
        <v>0</v>
      </c>
      <c r="D150" s="4">
        <f>VLOOKUP(A150,[1]汇总表!$B$3:$G$114,4,0)</f>
        <v>4</v>
      </c>
      <c r="E150" s="4">
        <f>VLOOKUP(A150,[1]汇总表!$B$3:$G$114,5,0)</f>
        <v>0</v>
      </c>
      <c r="F150" s="4">
        <f>VLOOKUP(A150,[1]汇总表!$B$3:$G$114,6,0)</f>
        <v>0</v>
      </c>
    </row>
    <row r="151" spans="1:6" x14ac:dyDescent="0.25">
      <c r="A151" s="2">
        <v>3190102588</v>
      </c>
      <c r="B151" s="4">
        <f>VLOOKUP(A151,[1]汇总表!$B$3:$G$114,2,0)</f>
        <v>10</v>
      </c>
      <c r="C151" s="4">
        <f>VLOOKUP(A151,[1]汇总表!$B$3:$G$114,3,0)</f>
        <v>3.4</v>
      </c>
      <c r="D151" s="4">
        <f>VLOOKUP(A151,[1]汇总表!$B$3:$G$114,4,0)</f>
        <v>3</v>
      </c>
      <c r="E151" s="4">
        <f>VLOOKUP(A151,[1]汇总表!$B$3:$G$114,5,0)</f>
        <v>6</v>
      </c>
      <c r="F151" s="4">
        <f>VLOOKUP(A151,[1]汇总表!$B$3:$G$114,6,0)</f>
        <v>0</v>
      </c>
    </row>
    <row r="152" spans="1:6" x14ac:dyDescent="0.25">
      <c r="A152" s="2">
        <v>3190102619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</row>
    <row r="153" spans="1:6" x14ac:dyDescent="0.25">
      <c r="A153" s="2">
        <v>3190102726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</row>
    <row r="154" spans="1:6" x14ac:dyDescent="0.25">
      <c r="A154" s="2">
        <v>3190104749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</row>
    <row r="155" spans="1:6" x14ac:dyDescent="0.25">
      <c r="A155" s="2">
        <v>3190105072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</row>
    <row r="156" spans="1:6" x14ac:dyDescent="0.25">
      <c r="A156" s="2">
        <v>3190103135</v>
      </c>
      <c r="B156" s="4">
        <f>VLOOKUP(A156,[1]汇总表!$B$3:$G$114,2,0)</f>
        <v>0</v>
      </c>
      <c r="C156" s="4">
        <f>VLOOKUP(A156,[1]汇总表!$B$3:$G$114,3,0)</f>
        <v>0</v>
      </c>
      <c r="D156" s="4">
        <f>VLOOKUP(A156,[1]汇总表!$B$3:$G$114,4,0)</f>
        <v>1</v>
      </c>
      <c r="E156" s="4">
        <f>VLOOKUP(A156,[1]汇总表!$B$3:$G$114,5,0)</f>
        <v>6</v>
      </c>
      <c r="F156" s="4">
        <f>VLOOKUP(A156,[1]汇总表!$B$3:$G$114,6,0)</f>
        <v>0</v>
      </c>
    </row>
    <row r="157" spans="1:6" x14ac:dyDescent="0.25">
      <c r="A157" s="2">
        <v>3190102070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</row>
    <row r="158" spans="1:6" x14ac:dyDescent="0.25">
      <c r="A158" s="2">
        <v>3190102030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</row>
    <row r="159" spans="1:6" x14ac:dyDescent="0.25">
      <c r="A159" s="2">
        <v>3190105043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</row>
    <row r="160" spans="1:6" x14ac:dyDescent="0.25">
      <c r="A160" s="2">
        <v>3190105577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</row>
    <row r="161" spans="1:6" x14ac:dyDescent="0.25">
      <c r="A161" s="2">
        <v>3190102765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</row>
    <row r="162" spans="1:6" x14ac:dyDescent="0.25">
      <c r="A162" s="2">
        <v>3190102798</v>
      </c>
      <c r="B162" s="4">
        <f>VLOOKUP(A162,[1]汇总表!$B$3:$G$114,2,0)</f>
        <v>0</v>
      </c>
      <c r="C162" s="4">
        <f>VLOOKUP(A162,[1]汇总表!$B$3:$G$114,3,0)</f>
        <v>0</v>
      </c>
      <c r="D162" s="4">
        <f>VLOOKUP(A162,[1]汇总表!$B$3:$G$114,4,0)</f>
        <v>0</v>
      </c>
      <c r="E162" s="4">
        <f>VLOOKUP(A162,[1]汇总表!$B$3:$G$114,5,0)</f>
        <v>0</v>
      </c>
      <c r="F162" s="4">
        <f>VLOOKUP(A162,[1]汇总表!$B$3:$G$114,6,0)</f>
        <v>40</v>
      </c>
    </row>
    <row r="163" spans="1:6" x14ac:dyDescent="0.25">
      <c r="A163" s="2">
        <v>3190105080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</row>
    <row r="164" spans="1:6" x14ac:dyDescent="0.25">
      <c r="A164" s="2">
        <v>3190104678</v>
      </c>
      <c r="B164" s="4">
        <f>VLOOKUP(A164,[1]汇总表!$B$3:$G$114,2,0)</f>
        <v>0</v>
      </c>
      <c r="C164" s="4">
        <f>VLOOKUP(A164,[1]汇总表!$B$3:$G$114,3,0)</f>
        <v>11</v>
      </c>
      <c r="D164" s="4">
        <f>VLOOKUP(A164,[1]汇总表!$B$3:$G$114,4,0)</f>
        <v>0</v>
      </c>
      <c r="E164" s="4">
        <f>VLOOKUP(A164,[1]汇总表!$B$3:$G$114,5,0)</f>
        <v>0</v>
      </c>
      <c r="F164" s="4">
        <f>VLOOKUP(A164,[1]汇总表!$B$3:$G$114,6,0)</f>
        <v>0</v>
      </c>
    </row>
    <row r="165" spans="1:6" x14ac:dyDescent="0.25">
      <c r="A165" s="2">
        <v>3190105578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</row>
    <row r="166" spans="1:6" x14ac:dyDescent="0.25">
      <c r="A166" s="2">
        <v>3190105163</v>
      </c>
      <c r="B166" s="4">
        <f>VLOOKUP(A166,[1]汇总表!$B$3:$G$114,2,0)</f>
        <v>5</v>
      </c>
      <c r="C166" s="4">
        <f>VLOOKUP(A166,[1]汇总表!$B$3:$G$114,3,0)</f>
        <v>14</v>
      </c>
      <c r="D166" s="4">
        <f>VLOOKUP(A166,[1]汇总表!$B$3:$G$114,4,0)</f>
        <v>4</v>
      </c>
      <c r="E166" s="4">
        <f>VLOOKUP(A166,[1]汇总表!$B$3:$G$114,5,0)</f>
        <v>0</v>
      </c>
      <c r="F166" s="4">
        <f>VLOOKUP(A166,[1]汇总表!$B$3:$G$114,6,0)</f>
        <v>0</v>
      </c>
    </row>
    <row r="167" spans="1:6" x14ac:dyDescent="0.25">
      <c r="A167" s="2">
        <v>3190106024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</row>
    <row r="168" spans="1:6" x14ac:dyDescent="0.25">
      <c r="A168" s="2">
        <v>3190102245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</row>
    <row r="169" spans="1:6" x14ac:dyDescent="0.25">
      <c r="A169" s="2">
        <v>3190102407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</row>
    <row r="170" spans="1:6" x14ac:dyDescent="0.25">
      <c r="A170" s="2">
        <v>3190102750</v>
      </c>
      <c r="B170" s="4">
        <f>VLOOKUP(A170,[1]汇总表!$B$3:$G$114,2,0)</f>
        <v>10</v>
      </c>
      <c r="C170" s="4">
        <f>VLOOKUP(A170,[1]汇总表!$B$3:$G$114,3,0)</f>
        <v>3.4</v>
      </c>
      <c r="D170" s="4">
        <f>VLOOKUP(A170,[1]汇总表!$B$3:$G$114,4,0)</f>
        <v>0.5</v>
      </c>
      <c r="E170" s="4">
        <f>VLOOKUP(A170,[1]汇总表!$B$3:$G$114,5,0)</f>
        <v>6</v>
      </c>
      <c r="F170" s="4">
        <f>VLOOKUP(A170,[1]汇总表!$B$3:$G$114,6,0)</f>
        <v>5</v>
      </c>
    </row>
    <row r="171" spans="1:6" x14ac:dyDescent="0.25">
      <c r="A171" s="2">
        <v>3190102591</v>
      </c>
      <c r="B171" s="4">
        <f>VLOOKUP(A171,[1]汇总表!$B$3:$G$114,2,0)</f>
        <v>0</v>
      </c>
      <c r="C171" s="4">
        <f>VLOOKUP(A171,[1]汇总表!$B$3:$G$114,3,0)</f>
        <v>0</v>
      </c>
      <c r="D171" s="4">
        <f>VLOOKUP(A171,[1]汇总表!$B$3:$G$114,4,0)</f>
        <v>0</v>
      </c>
      <c r="E171" s="4">
        <f>VLOOKUP(A171,[1]汇总表!$B$3:$G$114,5,0)</f>
        <v>0</v>
      </c>
      <c r="F171" s="4">
        <f>VLOOKUP(A171,[1]汇总表!$B$3:$G$114,6,0)</f>
        <v>30</v>
      </c>
    </row>
    <row r="172" spans="1:6" x14ac:dyDescent="0.25">
      <c r="A172" s="2">
        <v>3190104647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</row>
    <row r="173" spans="1:6" x14ac:dyDescent="0.25">
      <c r="A173" s="2">
        <v>3190102810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</row>
    <row r="174" spans="1:6" x14ac:dyDescent="0.25">
      <c r="A174" s="2">
        <v>3190105585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</row>
    <row r="175" spans="1:6" x14ac:dyDescent="0.25">
      <c r="A175" s="2">
        <v>3190102804</v>
      </c>
      <c r="B175" s="4">
        <f>VLOOKUP(A175,[1]汇总表!$B$3:$G$114,2,0)</f>
        <v>0</v>
      </c>
      <c r="C175" s="4">
        <f>VLOOKUP(A175,[1]汇总表!$B$3:$G$114,3,0)</f>
        <v>2</v>
      </c>
      <c r="D175" s="4">
        <f>VLOOKUP(A175,[1]汇总表!$B$3:$G$114,4,0)</f>
        <v>0</v>
      </c>
      <c r="E175" s="4">
        <f>VLOOKUP(A175,[1]汇总表!$B$3:$G$114,5,0)</f>
        <v>10</v>
      </c>
      <c r="F175" s="4">
        <f>VLOOKUP(A175,[1]汇总表!$B$3:$G$114,6,0)</f>
        <v>0</v>
      </c>
    </row>
    <row r="176" spans="1:6" x14ac:dyDescent="0.25">
      <c r="A176" s="2">
        <v>3190102696</v>
      </c>
      <c r="B176" s="4">
        <f>VLOOKUP(A176,[1]汇总表!$B$3:$G$114,2,0)</f>
        <v>0</v>
      </c>
      <c r="C176" s="4">
        <f>VLOOKUP(A176,[1]汇总表!$B$3:$G$114,3,0)</f>
        <v>4</v>
      </c>
      <c r="D176" s="4">
        <f>VLOOKUP(A176,[1]汇总表!$B$3:$G$114,4,0)</f>
        <v>5</v>
      </c>
      <c r="E176" s="4">
        <f>VLOOKUP(A176,[1]汇总表!$B$3:$G$114,5,0)</f>
        <v>6</v>
      </c>
      <c r="F176" s="4">
        <f>VLOOKUP(A176,[1]汇总表!$B$3:$G$114,6,0)</f>
        <v>0</v>
      </c>
    </row>
    <row r="177" spans="1:6" x14ac:dyDescent="0.25">
      <c r="A177" s="2">
        <v>3190102577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</row>
    <row r="178" spans="1:6" x14ac:dyDescent="0.25">
      <c r="A178" s="2">
        <v>3190102586</v>
      </c>
      <c r="B178" s="4">
        <f>VLOOKUP(A178,[1]汇总表!$B$3:$G$114,2,0)</f>
        <v>10</v>
      </c>
      <c r="C178" s="4">
        <f>VLOOKUP(A178,[1]汇总表!$B$3:$G$114,3,0)</f>
        <v>5</v>
      </c>
      <c r="D178" s="4">
        <f>VLOOKUP(A178,[1]汇总表!$B$3:$G$114,4,0)</f>
        <v>3</v>
      </c>
      <c r="E178" s="4">
        <f>VLOOKUP(A178,[1]汇总表!$B$3:$G$114,5,0)</f>
        <v>6</v>
      </c>
      <c r="F178" s="4">
        <f>VLOOKUP(A178,[1]汇总表!$B$3:$G$114,6,0)</f>
        <v>30</v>
      </c>
    </row>
    <row r="179" spans="1:6" x14ac:dyDescent="0.25">
      <c r="A179" s="2">
        <v>3190101834</v>
      </c>
      <c r="B179" s="4">
        <f>VLOOKUP(A179,[1]汇总表!$B$3:$G$114,2,0)</f>
        <v>5</v>
      </c>
      <c r="C179" s="4">
        <f>VLOOKUP(A179,[1]汇总表!$B$3:$G$114,3,0)</f>
        <v>0</v>
      </c>
      <c r="D179" s="4">
        <f>VLOOKUP(A179,[1]汇总表!$B$3:$G$114,4,0)</f>
        <v>0</v>
      </c>
      <c r="E179" s="4">
        <f>VLOOKUP(A179,[1]汇总表!$B$3:$G$114,5,0)</f>
        <v>6</v>
      </c>
      <c r="F179" s="4">
        <f>VLOOKUP(A179,[1]汇总表!$B$3:$G$114,6,0)</f>
        <v>0</v>
      </c>
    </row>
    <row r="180" spans="1:6" x14ac:dyDescent="0.25">
      <c r="A180" s="2">
        <v>3190106017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</row>
    <row r="181" spans="1:6" x14ac:dyDescent="0.25">
      <c r="A181" s="2">
        <v>3190103796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</row>
    <row r="182" spans="1:6" x14ac:dyDescent="0.25">
      <c r="A182" s="2">
        <v>3190102605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</row>
    <row r="183" spans="1:6" x14ac:dyDescent="0.25">
      <c r="A183" s="2">
        <v>3190105069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</row>
    <row r="184" spans="1:6" x14ac:dyDescent="0.25">
      <c r="A184" s="2">
        <v>3190102697</v>
      </c>
      <c r="B184" s="4">
        <f>VLOOKUP(A184,[1]汇总表!$B$3:$G$114,2,0)</f>
        <v>0</v>
      </c>
      <c r="C184" s="4">
        <f>VLOOKUP(A184,[1]汇总表!$B$3:$G$114,3,0)</f>
        <v>0.6</v>
      </c>
      <c r="D184" s="4">
        <f>VLOOKUP(A184,[1]汇总表!$B$3:$G$114,4,0)</f>
        <v>3</v>
      </c>
      <c r="E184" s="4">
        <f>VLOOKUP(A184,[1]汇总表!$B$3:$G$114,5,0)</f>
        <v>6</v>
      </c>
      <c r="F184" s="4">
        <f>VLOOKUP(A184,[1]汇总表!$B$3:$G$114,6,0)</f>
        <v>0</v>
      </c>
    </row>
    <row r="185" spans="1:6" x14ac:dyDescent="0.25">
      <c r="A185" s="2">
        <v>3190102688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</row>
    <row r="186" spans="1:6" x14ac:dyDescent="0.25">
      <c r="A186" s="2">
        <v>3190102675</v>
      </c>
      <c r="B186" s="4">
        <f>VLOOKUP(A186,[1]汇总表!$B$3:$G$114,2,0)</f>
        <v>0</v>
      </c>
      <c r="C186" s="4">
        <f>VLOOKUP(A186,[1]汇总表!$B$3:$G$114,3,0)</f>
        <v>21</v>
      </c>
      <c r="D186" s="4">
        <f>VLOOKUP(A186,[1]汇总表!$B$3:$G$114,4,0)</f>
        <v>1</v>
      </c>
      <c r="E186" s="4">
        <f>VLOOKUP(A186,[1]汇总表!$B$3:$G$114,5,0)</f>
        <v>6</v>
      </c>
      <c r="F186" s="4">
        <f>VLOOKUP(A186,[1]汇总表!$B$3:$G$114,6,0)</f>
        <v>0</v>
      </c>
    </row>
    <row r="187" spans="1:6" x14ac:dyDescent="0.25">
      <c r="A187" s="2">
        <v>3190105584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</row>
    <row r="188" spans="1:6" x14ac:dyDescent="0.25">
      <c r="A188" s="2">
        <v>3190102287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</row>
    <row r="189" spans="1:6" x14ac:dyDescent="0.25">
      <c r="A189" s="2">
        <v>3190105570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</row>
    <row r="190" spans="1:6" x14ac:dyDescent="0.25">
      <c r="A190" s="2">
        <v>3190106021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</row>
    <row r="191" spans="1:6" x14ac:dyDescent="0.25">
      <c r="A191" s="2">
        <v>3190102886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</row>
    <row r="192" spans="1:6" x14ac:dyDescent="0.25">
      <c r="A192" s="2">
        <v>3190102803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</row>
    <row r="193" spans="1:6" x14ac:dyDescent="0.25">
      <c r="A193" s="2">
        <v>3190105472</v>
      </c>
      <c r="B193" s="4">
        <f>VLOOKUP(A193,[1]汇总表!$B$3:$G$114,2,0)</f>
        <v>0</v>
      </c>
      <c r="C193" s="4">
        <f>VLOOKUP(A193,[1]汇总表!$B$3:$G$114,3,0)</f>
        <v>0</v>
      </c>
      <c r="D193" s="4">
        <f>VLOOKUP(A193,[1]汇总表!$B$3:$G$114,4,0)</f>
        <v>0</v>
      </c>
      <c r="E193" s="4">
        <f>VLOOKUP(A193,[1]汇总表!$B$3:$G$114,5,0)</f>
        <v>0</v>
      </c>
      <c r="F193" s="4">
        <f>VLOOKUP(A193,[1]汇总表!$B$3:$G$114,6,0)</f>
        <v>5</v>
      </c>
    </row>
    <row r="194" spans="1:6" x14ac:dyDescent="0.25">
      <c r="A194" s="2">
        <v>3190102661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</row>
    <row r="195" spans="1:6" x14ac:dyDescent="0.25">
      <c r="A195" s="2">
        <v>3190104648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</row>
    <row r="196" spans="1:6" x14ac:dyDescent="0.25">
      <c r="A196" s="2">
        <v>3190102712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</row>
    <row r="197" spans="1:6" x14ac:dyDescent="0.25">
      <c r="A197" s="2">
        <v>3190102795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</row>
    <row r="198" spans="1:6" x14ac:dyDescent="0.25">
      <c r="A198" s="2">
        <v>3190100474</v>
      </c>
      <c r="B198" s="4">
        <f>VLOOKUP(A198,[1]汇总表!$B$3:$G$114,2,0)</f>
        <v>0</v>
      </c>
      <c r="C198" s="4">
        <f>VLOOKUP(A198,[1]汇总表!$B$3:$G$114,3,0)</f>
        <v>17</v>
      </c>
      <c r="D198" s="4">
        <f>VLOOKUP(A198,[1]汇总表!$B$3:$G$114,4,0)</f>
        <v>10</v>
      </c>
      <c r="E198" s="4">
        <f>VLOOKUP(A198,[1]汇总表!$B$3:$G$114,5,0)</f>
        <v>0</v>
      </c>
      <c r="F198" s="4">
        <f>VLOOKUP(A198,[1]汇总表!$B$3:$G$114,6,0)</f>
        <v>0</v>
      </c>
    </row>
    <row r="199" spans="1:6" x14ac:dyDescent="0.25">
      <c r="A199" s="2">
        <v>3190105810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</row>
    <row r="200" spans="1:6" x14ac:dyDescent="0.25">
      <c r="A200" s="2">
        <v>3190102752</v>
      </c>
      <c r="B200" s="4">
        <f>VLOOKUP(A200,[1]汇总表!$B$3:$G$114,2,0)</f>
        <v>0</v>
      </c>
      <c r="C200" s="4">
        <f>VLOOKUP(A200,[1]汇总表!$B$3:$G$114,3,0)</f>
        <v>1</v>
      </c>
      <c r="D200" s="4">
        <f>VLOOKUP(A200,[1]汇总表!$B$3:$G$114,4,0)</f>
        <v>0.5</v>
      </c>
      <c r="E200" s="4">
        <f>VLOOKUP(A200,[1]汇总表!$B$3:$G$114,5,0)</f>
        <v>0</v>
      </c>
      <c r="F200" s="4">
        <f>VLOOKUP(A200,[1]汇总表!$B$3:$G$114,6,0)</f>
        <v>0</v>
      </c>
    </row>
    <row r="201" spans="1:6" x14ac:dyDescent="0.25">
      <c r="A201" s="2">
        <v>3190105440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</row>
    <row r="202" spans="1:6" x14ac:dyDescent="0.25">
      <c r="A202" s="2">
        <v>3190103723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</row>
    <row r="203" spans="1:6" x14ac:dyDescent="0.25">
      <c r="A203" s="2">
        <v>3190102667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</row>
    <row r="204" spans="1:6" x14ac:dyDescent="0.25">
      <c r="A204" s="2">
        <v>3190102632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</row>
    <row r="205" spans="1:6" x14ac:dyDescent="0.25">
      <c r="A205" s="2">
        <v>3190104938</v>
      </c>
      <c r="B205" s="4">
        <f>VLOOKUP(A205,[1]汇总表!$B$3:$G$114,2,0)</f>
        <v>0</v>
      </c>
      <c r="C205" s="4">
        <f>VLOOKUP(A205,[1]汇总表!$B$3:$G$114,3,0)</f>
        <v>0</v>
      </c>
      <c r="D205" s="4">
        <f>VLOOKUP(A205,[1]汇总表!$B$3:$G$114,4,0)</f>
        <v>0</v>
      </c>
      <c r="E205" s="4">
        <f>VLOOKUP(A205,[1]汇总表!$B$3:$G$114,5,0)</f>
        <v>0</v>
      </c>
      <c r="F205" s="4">
        <f>VLOOKUP(A205,[1]汇总表!$B$3:$G$114,6,0)</f>
        <v>0</v>
      </c>
    </row>
    <row r="206" spans="1:6" x14ac:dyDescent="0.25">
      <c r="A206" s="2">
        <v>3190106243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</row>
    <row r="207" spans="1:6" x14ac:dyDescent="0.25">
      <c r="A207" s="2">
        <v>3190102608</v>
      </c>
      <c r="B207" s="4">
        <f>VLOOKUP(A207,[1]汇总表!$B$3:$G$114,2,0)</f>
        <v>10.6</v>
      </c>
      <c r="C207" s="4">
        <f>VLOOKUP(A207,[1]汇总表!$B$3:$G$114,3,0)</f>
        <v>17</v>
      </c>
      <c r="D207" s="4">
        <f>VLOOKUP(A207,[1]汇总表!$B$3:$G$114,4,0)</f>
        <v>4.5</v>
      </c>
      <c r="E207" s="4">
        <f>VLOOKUP(A207,[1]汇总表!$B$3:$G$114,5,0)</f>
        <v>8</v>
      </c>
      <c r="F207" s="4">
        <f>VLOOKUP(A207,[1]汇总表!$B$3:$G$114,6,0)</f>
        <v>0</v>
      </c>
    </row>
    <row r="208" spans="1:6" x14ac:dyDescent="0.25">
      <c r="A208" s="2">
        <v>3190103356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</row>
    <row r="209" spans="1:6" x14ac:dyDescent="0.25">
      <c r="A209" s="2">
        <v>3190102592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</row>
    <row r="210" spans="1:6" x14ac:dyDescent="0.25">
      <c r="A210" s="2">
        <v>3190102066</v>
      </c>
      <c r="B210" s="4">
        <f>VLOOKUP(A210,[1]汇总表!$B$3:$G$114,2,0)</f>
        <v>0</v>
      </c>
      <c r="C210" s="4">
        <f>VLOOKUP(A210,[1]汇总表!$B$3:$G$114,3,0)</f>
        <v>1</v>
      </c>
      <c r="D210" s="4">
        <f>VLOOKUP(A210,[1]汇总表!$B$3:$G$114,4,0)</f>
        <v>0</v>
      </c>
      <c r="E210" s="4">
        <f>VLOOKUP(A210,[1]汇总表!$B$3:$G$114,5,0)</f>
        <v>6</v>
      </c>
      <c r="F210" s="4">
        <f>VLOOKUP(A210,[1]汇总表!$B$3:$G$114,6,0)</f>
        <v>2.5</v>
      </c>
    </row>
    <row r="211" spans="1:6" x14ac:dyDescent="0.25">
      <c r="A211" s="2">
        <v>3190102811</v>
      </c>
      <c r="B211" s="4">
        <f>VLOOKUP(A211,[1]汇总表!$B$3:$G$114,2,0)</f>
        <v>0</v>
      </c>
      <c r="C211" s="4">
        <f>VLOOKUP(A211,[1]汇总表!$B$3:$G$114,3,0)</f>
        <v>12</v>
      </c>
      <c r="D211" s="4">
        <f>VLOOKUP(A211,[1]汇总表!$B$3:$G$114,4,0)</f>
        <v>0</v>
      </c>
      <c r="E211" s="4">
        <f>VLOOKUP(A211,[1]汇总表!$B$3:$G$114,5,0)</f>
        <v>6</v>
      </c>
      <c r="F211" s="4">
        <f>VLOOKUP(A211,[1]汇总表!$B$3:$G$114,6,0)</f>
        <v>0</v>
      </c>
    </row>
    <row r="212" spans="1:6" x14ac:dyDescent="0.25">
      <c r="A212" s="2">
        <v>3190102758</v>
      </c>
      <c r="B212" s="4">
        <f>VLOOKUP(A212,[1]汇总表!$B$3:$G$114,2,0)</f>
        <v>5</v>
      </c>
      <c r="C212" s="4">
        <f>VLOOKUP(A212,[1]汇总表!$B$3:$G$114,3,0)</f>
        <v>6</v>
      </c>
      <c r="D212" s="4">
        <f>VLOOKUP(A212,[1]汇总表!$B$3:$G$114,4,0)</f>
        <v>1</v>
      </c>
      <c r="E212" s="4">
        <f>VLOOKUP(A212,[1]汇总表!$B$3:$G$114,5,0)</f>
        <v>0</v>
      </c>
      <c r="F212" s="4">
        <f>VLOOKUP(A212,[1]汇总表!$B$3:$G$114,6,0)</f>
        <v>5</v>
      </c>
    </row>
    <row r="213" spans="1:6" x14ac:dyDescent="0.25">
      <c r="A213" s="2">
        <v>3190101891</v>
      </c>
      <c r="B213" s="4">
        <f>VLOOKUP(A213,[1]汇总表!$B$3:$G$114,2,0)</f>
        <v>0</v>
      </c>
      <c r="C213" s="4">
        <f>VLOOKUP(A213,[1]汇总表!$B$3:$G$114,3,0)</f>
        <v>1</v>
      </c>
      <c r="D213" s="4">
        <f>VLOOKUP(A213,[1]汇总表!$B$3:$G$114,4,0)</f>
        <v>0</v>
      </c>
      <c r="E213" s="4">
        <f>VLOOKUP(A213,[1]汇总表!$B$3:$G$114,5,0)</f>
        <v>0</v>
      </c>
      <c r="F213" s="4">
        <f>VLOOKUP(A213,[1]汇总表!$B$3:$G$114,6,0)</f>
        <v>0</v>
      </c>
    </row>
    <row r="214" spans="1:6" x14ac:dyDescent="0.25">
      <c r="A214" s="2">
        <v>3190105808</v>
      </c>
      <c r="B214" s="4">
        <f>VLOOKUP(A214,[1]汇总表!$B$3:$G$114,2,0)</f>
        <v>10.6</v>
      </c>
      <c r="C214" s="4">
        <f>VLOOKUP(A214,[1]汇总表!$B$3:$G$114,3,0)</f>
        <v>82</v>
      </c>
      <c r="D214" s="4">
        <f>VLOOKUP(A214,[1]汇总表!$B$3:$G$114,4,0)</f>
        <v>5</v>
      </c>
      <c r="E214" s="4">
        <f>VLOOKUP(A214,[1]汇总表!$B$3:$G$114,5,0)</f>
        <v>0</v>
      </c>
      <c r="F214" s="4">
        <f>VLOOKUP(A214,[1]汇总表!$B$3:$G$114,6,0)</f>
        <v>0</v>
      </c>
    </row>
    <row r="215" spans="1:6" x14ac:dyDescent="0.25">
      <c r="A215" s="2">
        <v>3190104945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</row>
    <row r="216" spans="1:6" x14ac:dyDescent="0.25">
      <c r="A216" s="2">
        <v>3190102415</v>
      </c>
      <c r="B216" s="4">
        <f>VLOOKUP(A216,[1]汇总表!$B$3:$G$114,2,0)</f>
        <v>0</v>
      </c>
      <c r="C216" s="4">
        <f>VLOOKUP(A216,[1]汇总表!$B$3:$G$114,3,0)</f>
        <v>10</v>
      </c>
      <c r="D216" s="4">
        <f>VLOOKUP(A216,[1]汇总表!$B$3:$G$114,4,0)</f>
        <v>7</v>
      </c>
      <c r="E216" s="4">
        <f>VLOOKUP(A216,[1]汇总表!$B$3:$G$114,5,0)</f>
        <v>12</v>
      </c>
      <c r="F216" s="4">
        <f>VLOOKUP(A216,[1]汇总表!$B$3:$G$114,6,0)</f>
        <v>0</v>
      </c>
    </row>
    <row r="217" spans="1:6" x14ac:dyDescent="0.25">
      <c r="A217" s="2">
        <v>3190101693</v>
      </c>
      <c r="B217" s="4">
        <f>VLOOKUP(A217,[1]汇总表!$B$3:$G$114,2,0)</f>
        <v>1</v>
      </c>
      <c r="C217" s="4">
        <f>VLOOKUP(A217,[1]汇总表!$B$3:$G$114,3,0)</f>
        <v>0</v>
      </c>
      <c r="D217" s="4">
        <f>VLOOKUP(A217,[1]汇总表!$B$3:$G$114,4,0)</f>
        <v>0.5</v>
      </c>
      <c r="E217" s="4">
        <f>VLOOKUP(A217,[1]汇总表!$B$3:$G$114,5,0)</f>
        <v>8</v>
      </c>
      <c r="F217" s="4">
        <f>VLOOKUP(A217,[1]汇总表!$B$3:$G$114,6,0)</f>
        <v>0</v>
      </c>
    </row>
    <row r="218" spans="1:6" x14ac:dyDescent="0.25">
      <c r="A218" s="2">
        <v>3190102513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</row>
    <row r="219" spans="1:6" x14ac:dyDescent="0.25">
      <c r="A219" s="2">
        <v>3190102812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</row>
    <row r="220" spans="1:6" x14ac:dyDescent="0.25">
      <c r="A220" s="2">
        <v>3190102797</v>
      </c>
      <c r="B220" s="4">
        <f>VLOOKUP(A220,[1]汇总表!$B$3:$G$114,2,0)</f>
        <v>0</v>
      </c>
      <c r="C220" s="4">
        <f>VLOOKUP(A220,[1]汇总表!$B$3:$G$114,3,0)</f>
        <v>4</v>
      </c>
      <c r="D220" s="4">
        <f>VLOOKUP(A220,[1]汇总表!$B$3:$G$114,4,0)</f>
        <v>2</v>
      </c>
      <c r="E220" s="4">
        <f>VLOOKUP(A220,[1]汇总表!$B$3:$G$114,5,0)</f>
        <v>0</v>
      </c>
      <c r="F220" s="4">
        <f>VLOOKUP(A220,[1]汇总表!$B$3:$G$114,6,0)</f>
        <v>0</v>
      </c>
    </row>
    <row r="221" spans="1:6" x14ac:dyDescent="0.25">
      <c r="A221" s="2">
        <v>3190105612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</row>
    <row r="222" spans="1:6" x14ac:dyDescent="0.25">
      <c r="A222" s="2">
        <v>3190105655</v>
      </c>
      <c r="B222" s="4">
        <f>VLOOKUP(A222,[1]汇总表!$B$3:$G$114,2,0)</f>
        <v>6.5</v>
      </c>
      <c r="C222" s="4">
        <f>VLOOKUP(A222,[1]汇总表!$B$3:$G$114,3,0)</f>
        <v>9</v>
      </c>
      <c r="D222" s="4">
        <f>VLOOKUP(A222,[1]汇总表!$B$3:$G$114,4,0)</f>
        <v>0</v>
      </c>
      <c r="E222" s="4">
        <f>VLOOKUP(A222,[1]汇总表!$B$3:$G$114,5,0)</f>
        <v>6</v>
      </c>
      <c r="F222" s="4">
        <f>VLOOKUP(A222,[1]汇总表!$B$3:$G$114,6,0)</f>
        <v>0</v>
      </c>
    </row>
    <row r="223" spans="1:6" x14ac:dyDescent="0.25">
      <c r="A223" s="2">
        <v>3190102655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</row>
  </sheetData>
  <autoFilter ref="A1:F223" xr:uid="{D2760C0D-42AC-4BAC-BE36-820FF90DFF9F}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hxz</dc:creator>
  <cp:lastModifiedBy>hxz</cp:lastModifiedBy>
  <dcterms:created xsi:type="dcterms:W3CDTF">2022-09-23T08:20:36Z</dcterms:created>
  <dcterms:modified xsi:type="dcterms:W3CDTF">2022-09-26T01:13:45Z</dcterms:modified>
</cp:coreProperties>
</file>