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45" windowWidth="18075" windowHeight="11835"/>
  </bookViews>
  <sheets>
    <sheet name="Sheet2" sheetId="2" r:id="rId1"/>
    <sheet name="Sheet3" sheetId="3" r:id="rId2"/>
  </sheets>
  <definedNames>
    <definedName name="_xlnm._FilterDatabase" localSheetId="0" hidden="1">Sheet2!$A$1:$L$1</definedName>
  </definedNames>
  <calcPr calcId="125725" concurrentCalc="0"/>
</workbook>
</file>

<file path=xl/calcChain.xml><?xml version="1.0" encoding="utf-8"?>
<calcChain xmlns="http://schemas.openxmlformats.org/spreadsheetml/2006/main">
  <c r="K56" i="2"/>
  <c r="H56"/>
  <c r="K51"/>
  <c r="H51"/>
  <c r="H2"/>
  <c r="H6"/>
  <c r="H7"/>
  <c r="H9"/>
  <c r="H10"/>
  <c r="H11"/>
  <c r="H13"/>
  <c r="H16"/>
  <c r="H17"/>
  <c r="H18"/>
  <c r="H20"/>
  <c r="H21"/>
  <c r="H23"/>
  <c r="H24"/>
  <c r="H25"/>
  <c r="H26"/>
  <c r="H28"/>
  <c r="H29"/>
  <c r="H30"/>
  <c r="H31"/>
  <c r="H32"/>
  <c r="H35"/>
  <c r="H38"/>
  <c r="H40"/>
  <c r="H42"/>
  <c r="H44"/>
  <c r="H46"/>
  <c r="H47"/>
  <c r="H49"/>
  <c r="H50"/>
  <c r="H54"/>
  <c r="H57"/>
  <c r="H58"/>
  <c r="H59"/>
  <c r="H61"/>
  <c r="H62"/>
  <c r="H63"/>
  <c r="H66"/>
  <c r="H67"/>
  <c r="H68"/>
  <c r="H70"/>
  <c r="H72"/>
  <c r="H73"/>
  <c r="H74"/>
  <c r="H79"/>
  <c r="H85"/>
  <c r="H86"/>
  <c r="H53"/>
  <c r="H88"/>
  <c r="H5"/>
  <c r="H8"/>
  <c r="H14"/>
  <c r="H77"/>
  <c r="H83"/>
  <c r="H15"/>
  <c r="H78"/>
  <c r="H19"/>
  <c r="H89"/>
  <c r="H65"/>
  <c r="H22"/>
  <c r="H41"/>
  <c r="H55"/>
  <c r="H69"/>
  <c r="H45"/>
  <c r="H27"/>
  <c r="H12"/>
  <c r="H33"/>
  <c r="H36"/>
  <c r="H64"/>
  <c r="H75"/>
  <c r="H80"/>
  <c r="H87"/>
  <c r="H34"/>
  <c r="H90"/>
  <c r="H3"/>
  <c r="H39"/>
  <c r="H4"/>
  <c r="H48"/>
  <c r="H60"/>
  <c r="H43"/>
  <c r="H81"/>
  <c r="H71"/>
  <c r="H82"/>
  <c r="H84"/>
  <c r="H52"/>
  <c r="H76"/>
  <c r="H37"/>
  <c r="K76"/>
  <c r="K52"/>
  <c r="K84"/>
  <c r="K82"/>
  <c r="K71"/>
  <c r="K81"/>
  <c r="K43"/>
  <c r="K60"/>
  <c r="K48"/>
  <c r="K4"/>
  <c r="K39"/>
  <c r="K3"/>
  <c r="K90"/>
  <c r="K34"/>
  <c r="K87"/>
  <c r="K80"/>
  <c r="K75"/>
  <c r="K64"/>
  <c r="K36"/>
  <c r="K33"/>
  <c r="K12"/>
  <c r="K27"/>
  <c r="K45"/>
  <c r="K69"/>
  <c r="K55"/>
  <c r="K41"/>
  <c r="K22"/>
  <c r="K65"/>
  <c r="K89"/>
  <c r="K19"/>
  <c r="K78"/>
  <c r="K15"/>
  <c r="K83"/>
  <c r="K77"/>
  <c r="K14"/>
  <c r="K8"/>
  <c r="K5"/>
  <c r="K88"/>
  <c r="K53"/>
  <c r="K86"/>
  <c r="K85"/>
  <c r="K79"/>
  <c r="K74"/>
  <c r="K73"/>
  <c r="K72"/>
  <c r="K70"/>
  <c r="K67"/>
  <c r="K66"/>
  <c r="K63"/>
  <c r="K62"/>
  <c r="K61"/>
  <c r="K59"/>
  <c r="K58"/>
  <c r="K57"/>
  <c r="K54"/>
  <c r="K50"/>
  <c r="K49"/>
  <c r="K47"/>
  <c r="K46"/>
  <c r="K44"/>
  <c r="K42"/>
  <c r="K40"/>
  <c r="K38"/>
  <c r="K35"/>
  <c r="K32"/>
  <c r="K31"/>
  <c r="K29"/>
  <c r="K28"/>
  <c r="K26"/>
  <c r="K25"/>
  <c r="K24"/>
  <c r="K23"/>
  <c r="K21"/>
  <c r="K20"/>
  <c r="K18"/>
  <c r="K17"/>
  <c r="K16"/>
  <c r="K13"/>
  <c r="K11"/>
  <c r="K10"/>
  <c r="K9"/>
  <c r="K7"/>
  <c r="K6"/>
  <c r="K2"/>
</calcChain>
</file>

<file path=xl/sharedStrings.xml><?xml version="1.0" encoding="utf-8"?>
<sst xmlns="http://schemas.openxmlformats.org/spreadsheetml/2006/main" count="497" uniqueCount="287">
  <si>
    <t>序号</t>
    <phoneticPr fontId="3" type="noConversion"/>
  </si>
  <si>
    <t>学季</t>
    <phoneticPr fontId="3" type="noConversion"/>
  </si>
  <si>
    <t>教师</t>
    <phoneticPr fontId="3" type="noConversion"/>
  </si>
  <si>
    <t>职称</t>
    <phoneticPr fontId="3" type="noConversion"/>
  </si>
  <si>
    <t>课程名称</t>
    <phoneticPr fontId="3" type="noConversion"/>
  </si>
  <si>
    <t>课程性质</t>
    <phoneticPr fontId="3" type="noConversion"/>
  </si>
  <si>
    <t>学分</t>
    <phoneticPr fontId="3" type="noConversion"/>
  </si>
  <si>
    <t>选课
人数</t>
  </si>
  <si>
    <t>人数
系数</t>
    <phoneticPr fontId="3" type="noConversion"/>
  </si>
  <si>
    <t>分配
比例</t>
    <phoneticPr fontId="3" type="noConversion"/>
  </si>
  <si>
    <t>秋冬(双周)</t>
  </si>
  <si>
    <t>商务礼仪与素质拓展</t>
  </si>
  <si>
    <t>专业选修课</t>
  </si>
  <si>
    <t>冬(每周)</t>
  </si>
  <si>
    <t>曾涛</t>
  </si>
  <si>
    <t>讲师</t>
    <phoneticPr fontId="3" type="noConversion"/>
  </si>
  <si>
    <t>量化投资</t>
  </si>
  <si>
    <t>秋(每周)</t>
  </si>
  <si>
    <t>葛嬴</t>
  </si>
  <si>
    <t>国际贸易与投资</t>
  </si>
  <si>
    <t>专业学位课</t>
  </si>
  <si>
    <t>秋冬(每周)</t>
  </si>
  <si>
    <t>顾国达</t>
  </si>
  <si>
    <t>国际金融理论与实务</t>
  </si>
  <si>
    <t>何嗣江</t>
  </si>
  <si>
    <t>微型金融研究</t>
  </si>
  <si>
    <t>何樟勇</t>
  </si>
  <si>
    <t>中级宏观经济学</t>
  </si>
  <si>
    <t xml:space="preserve">中级国际贸易学	</t>
  </si>
  <si>
    <t>蒋岳祥</t>
  </si>
  <si>
    <t>中级计量经济学</t>
  </si>
  <si>
    <t>金雪军</t>
  </si>
  <si>
    <t>现代金融理论研究</t>
  </si>
  <si>
    <t>中国金融问题研究</t>
  </si>
  <si>
    <t>孔伟杰</t>
  </si>
  <si>
    <t>国际商务统计</t>
  </si>
  <si>
    <t>秋冬(单周)</t>
  </si>
  <si>
    <t>金融理论与政策</t>
  </si>
  <si>
    <t>李有星</t>
  </si>
  <si>
    <t>互联网金融风险管理与法规</t>
  </si>
  <si>
    <t>梁友莎</t>
  </si>
  <si>
    <t>经济预测方法</t>
  </si>
  <si>
    <t>数据分析软件</t>
  </si>
  <si>
    <t>陆菁</t>
  </si>
  <si>
    <t>国际市场营销学</t>
  </si>
  <si>
    <t>马良华</t>
  </si>
  <si>
    <t>金融市场营销</t>
  </si>
  <si>
    <t>马述忠</t>
  </si>
  <si>
    <t>国际商务理论与实践</t>
  </si>
  <si>
    <t>国际商务专业实习</t>
  </si>
  <si>
    <t>企业家专题讲座</t>
  </si>
  <si>
    <t>潘士远</t>
  </si>
  <si>
    <t>高级宏观经济学</t>
  </si>
  <si>
    <t>宋华盛</t>
  </si>
  <si>
    <t>产业组织理论</t>
  </si>
  <si>
    <t>唐吉平</t>
  </si>
  <si>
    <t>金融市场与金融机构</t>
  </si>
  <si>
    <t>王维安</t>
  </si>
  <si>
    <t>王义中</t>
  </si>
  <si>
    <t>互联网金融专题</t>
  </si>
  <si>
    <t>翁国民</t>
  </si>
  <si>
    <t>国际商法</t>
  </si>
  <si>
    <t>邬介然</t>
  </si>
  <si>
    <t>谢何铭</t>
  </si>
  <si>
    <t>跨境电商专题</t>
  </si>
  <si>
    <t>徐恺</t>
  </si>
  <si>
    <t>经济学量化分析方法和应用</t>
  </si>
  <si>
    <t>严建苗</t>
  </si>
  <si>
    <t>国际贸易政策与实务</t>
  </si>
  <si>
    <t>杨高举</t>
  </si>
  <si>
    <t>秋(单周)</t>
  </si>
  <si>
    <t>杨海红</t>
  </si>
  <si>
    <t>商务英语</t>
  </si>
  <si>
    <t>叶兵</t>
  </si>
  <si>
    <t>高级微观经济学</t>
  </si>
  <si>
    <t>叶建亮</t>
  </si>
  <si>
    <t>中级微观经济学</t>
  </si>
  <si>
    <t>俞洁芳</t>
  </si>
  <si>
    <t>金融政策与实务专题</t>
  </si>
  <si>
    <t>金融专业实习</t>
  </si>
  <si>
    <t>张洪胜</t>
  </si>
  <si>
    <t>大数据经济学前沿</t>
  </si>
  <si>
    <t>张小茜</t>
  </si>
  <si>
    <t>期权、期货与衍生品</t>
  </si>
  <si>
    <t>张雪芳</t>
  </si>
  <si>
    <t>财务报表分析</t>
  </si>
  <si>
    <t>郑备军</t>
  </si>
  <si>
    <t>财经文化研究</t>
  </si>
  <si>
    <t>朱希伟</t>
  </si>
  <si>
    <t>徐志</t>
  </si>
  <si>
    <t>朱秀君</t>
  </si>
  <si>
    <t>豆江利</t>
  </si>
  <si>
    <t>黄先海</t>
  </si>
  <si>
    <t>朱柏铭</t>
  </si>
  <si>
    <t>冬(双周)</t>
  </si>
  <si>
    <t>赵伟</t>
  </si>
  <si>
    <t>康笛</t>
  </si>
  <si>
    <t>邹小芃</t>
  </si>
  <si>
    <t>俞彬</t>
  </si>
  <si>
    <t>张自斌</t>
  </si>
  <si>
    <t>史晋川</t>
  </si>
  <si>
    <t>陈菲琼</t>
  </si>
  <si>
    <t>秋(双周)</t>
  </si>
  <si>
    <t>陈叶烽</t>
  </si>
  <si>
    <t>姚婕</t>
  </si>
  <si>
    <t>张文章</t>
  </si>
  <si>
    <t>23</t>
  </si>
  <si>
    <t>徐晓虹</t>
  </si>
  <si>
    <t>留学生选课人数</t>
    <phoneticPr fontId="2" type="noConversion"/>
  </si>
  <si>
    <t>总课时
(学分*16）</t>
    <phoneticPr fontId="3" type="noConversion"/>
  </si>
  <si>
    <t>教授</t>
    <phoneticPr fontId="3" type="noConversion"/>
  </si>
  <si>
    <t>企业战略管理</t>
    <phoneticPr fontId="2" type="noConversion"/>
  </si>
  <si>
    <t>专业学位课</t>
    <phoneticPr fontId="2" type="noConversion"/>
  </si>
  <si>
    <t>/</t>
    <phoneticPr fontId="2" type="noConversion"/>
  </si>
  <si>
    <t>副教授</t>
    <phoneticPr fontId="3" type="noConversion"/>
  </si>
  <si>
    <t>实验经济学</t>
    <phoneticPr fontId="2" type="noConversion"/>
  </si>
  <si>
    <t>专业选修课</t>
    <phoneticPr fontId="2" type="noConversion"/>
  </si>
  <si>
    <t>/</t>
    <phoneticPr fontId="2" type="noConversion"/>
  </si>
  <si>
    <t>讲师</t>
    <phoneticPr fontId="2" type="noConversion"/>
  </si>
  <si>
    <t>产业经济理论与政策</t>
    <phoneticPr fontId="2" type="noConversion"/>
  </si>
  <si>
    <t>专业学位课</t>
    <phoneticPr fontId="2" type="noConversion"/>
  </si>
  <si>
    <t>/</t>
    <phoneticPr fontId="2" type="noConversion"/>
  </si>
  <si>
    <t>教授</t>
    <phoneticPr fontId="3" type="noConversion"/>
  </si>
  <si>
    <t>教授</t>
    <phoneticPr fontId="3" type="noConversion"/>
  </si>
  <si>
    <t>顾国达</t>
    <phoneticPr fontId="2" type="noConversion"/>
  </si>
  <si>
    <t>高级国际经济学前沿</t>
    <phoneticPr fontId="2" type="noConversion"/>
  </si>
  <si>
    <t>专业学位课</t>
    <phoneticPr fontId="2" type="noConversion"/>
  </si>
  <si>
    <t>/</t>
    <phoneticPr fontId="2" type="noConversion"/>
  </si>
  <si>
    <t>副教授</t>
    <phoneticPr fontId="3" type="noConversion"/>
  </si>
  <si>
    <t>副教授</t>
    <phoneticPr fontId="3" type="noConversion"/>
  </si>
  <si>
    <t>何樟勇</t>
    <phoneticPr fontId="2" type="noConversion"/>
  </si>
  <si>
    <t>何樟勇</t>
    <phoneticPr fontId="3" type="noConversion"/>
  </si>
  <si>
    <t>经济思想史</t>
    <phoneticPr fontId="2" type="noConversion"/>
  </si>
  <si>
    <t>专业学位课</t>
    <phoneticPr fontId="2" type="noConversion"/>
  </si>
  <si>
    <t>/</t>
    <phoneticPr fontId="2" type="noConversion"/>
  </si>
  <si>
    <t>黄先海</t>
    <phoneticPr fontId="2" type="noConversion"/>
  </si>
  <si>
    <t>教授</t>
    <phoneticPr fontId="3" type="noConversion"/>
  </si>
  <si>
    <t>教授</t>
    <phoneticPr fontId="3" type="noConversion"/>
  </si>
  <si>
    <t>高级国际经济学前沿</t>
    <phoneticPr fontId="2" type="noConversion"/>
  </si>
  <si>
    <t>专业学位课</t>
    <phoneticPr fontId="2" type="noConversion"/>
  </si>
  <si>
    <t>/</t>
    <phoneticPr fontId="2" type="noConversion"/>
  </si>
  <si>
    <t>国际经济学专题</t>
    <phoneticPr fontId="2" type="noConversion"/>
  </si>
  <si>
    <t>公共选修课</t>
    <phoneticPr fontId="2" type="noConversion"/>
  </si>
  <si>
    <t>教授</t>
    <phoneticPr fontId="3" type="noConversion"/>
  </si>
  <si>
    <t>教授</t>
    <phoneticPr fontId="3" type="noConversion"/>
  </si>
  <si>
    <t>讲师</t>
    <phoneticPr fontId="3" type="noConversion"/>
  </si>
  <si>
    <t>国际税收专题</t>
    <phoneticPr fontId="2" type="noConversion"/>
  </si>
  <si>
    <t>专业学位课</t>
    <phoneticPr fontId="2" type="noConversion"/>
  </si>
  <si>
    <t>/</t>
    <phoneticPr fontId="2" type="noConversion"/>
  </si>
  <si>
    <t>副教授</t>
    <phoneticPr fontId="3" type="noConversion"/>
  </si>
  <si>
    <t>李壑</t>
    <phoneticPr fontId="2" type="noConversion"/>
  </si>
  <si>
    <t>金融理论与政策</t>
    <phoneticPr fontId="2" type="noConversion"/>
  </si>
  <si>
    <t>专业学位课</t>
    <phoneticPr fontId="2" type="noConversion"/>
  </si>
  <si>
    <t>/</t>
    <phoneticPr fontId="2" type="noConversion"/>
  </si>
  <si>
    <t>教授</t>
    <phoneticPr fontId="3" type="noConversion"/>
  </si>
  <si>
    <t>讲师</t>
    <phoneticPr fontId="3" type="noConversion"/>
  </si>
  <si>
    <t>龙怀钢</t>
    <phoneticPr fontId="2" type="noConversion"/>
  </si>
  <si>
    <t>博士后</t>
    <phoneticPr fontId="3" type="noConversion"/>
  </si>
  <si>
    <t>教授</t>
    <phoneticPr fontId="3" type="noConversion"/>
  </si>
  <si>
    <t>罗德明</t>
    <phoneticPr fontId="3" type="noConversion"/>
  </si>
  <si>
    <t>经济思想史</t>
    <phoneticPr fontId="2" type="noConversion"/>
  </si>
  <si>
    <t>专业学位课</t>
    <phoneticPr fontId="2" type="noConversion"/>
  </si>
  <si>
    <t>/</t>
    <phoneticPr fontId="2" type="noConversion"/>
  </si>
  <si>
    <t>教授</t>
    <phoneticPr fontId="3" type="noConversion"/>
  </si>
  <si>
    <t>教授</t>
    <phoneticPr fontId="3" type="noConversion"/>
  </si>
  <si>
    <t>教授</t>
    <phoneticPr fontId="3" type="noConversion"/>
  </si>
  <si>
    <t>潘士远</t>
    <phoneticPr fontId="3" type="noConversion"/>
  </si>
  <si>
    <t>经济思想史</t>
    <phoneticPr fontId="2" type="noConversion"/>
  </si>
  <si>
    <t>专业学位课</t>
    <phoneticPr fontId="2" type="noConversion"/>
  </si>
  <si>
    <t>/</t>
    <phoneticPr fontId="2" type="noConversion"/>
  </si>
  <si>
    <t>教授</t>
    <phoneticPr fontId="3" type="noConversion"/>
  </si>
  <si>
    <t>经济学文献选读</t>
    <phoneticPr fontId="2" type="noConversion"/>
  </si>
  <si>
    <t>专业学位课</t>
    <phoneticPr fontId="2" type="noConversion"/>
  </si>
  <si>
    <t>/</t>
    <phoneticPr fontId="2" type="noConversion"/>
  </si>
  <si>
    <t>秋</t>
    <phoneticPr fontId="3" type="noConversion"/>
  </si>
  <si>
    <t>教授</t>
    <phoneticPr fontId="3" type="noConversion"/>
  </si>
  <si>
    <t>宋华盛</t>
    <phoneticPr fontId="3" type="noConversion"/>
  </si>
  <si>
    <t>经济思想史</t>
    <phoneticPr fontId="2" type="noConversion"/>
  </si>
  <si>
    <t>专业学位课</t>
    <phoneticPr fontId="2" type="noConversion"/>
  </si>
  <si>
    <t>/</t>
    <phoneticPr fontId="2" type="noConversion"/>
  </si>
  <si>
    <t>唐吉平</t>
    <phoneticPr fontId="2" type="noConversion"/>
  </si>
  <si>
    <t>副教授</t>
    <phoneticPr fontId="3" type="noConversion"/>
  </si>
  <si>
    <t>副教授</t>
    <phoneticPr fontId="3" type="noConversion"/>
  </si>
  <si>
    <t>唐吉平</t>
    <phoneticPr fontId="2" type="noConversion"/>
  </si>
  <si>
    <t>商务礼仪与素质拓展</t>
    <phoneticPr fontId="2" type="noConversion"/>
  </si>
  <si>
    <t>专业选修课</t>
    <phoneticPr fontId="2" type="noConversion"/>
  </si>
  <si>
    <t>/</t>
    <phoneticPr fontId="2" type="noConversion"/>
  </si>
  <si>
    <t>教授</t>
    <phoneticPr fontId="3" type="noConversion"/>
  </si>
  <si>
    <t>金融理论与政策</t>
    <phoneticPr fontId="2" type="noConversion"/>
  </si>
  <si>
    <t>专业学位课</t>
    <phoneticPr fontId="2" type="noConversion"/>
  </si>
  <si>
    <t>/</t>
    <phoneticPr fontId="2" type="noConversion"/>
  </si>
  <si>
    <t>教授</t>
    <phoneticPr fontId="3" type="noConversion"/>
  </si>
  <si>
    <t>王云飞</t>
    <phoneticPr fontId="2" type="noConversion"/>
  </si>
  <si>
    <t>外聘专家</t>
    <phoneticPr fontId="3" type="noConversion"/>
  </si>
  <si>
    <t>税务检查</t>
    <phoneticPr fontId="2" type="noConversion"/>
  </si>
  <si>
    <t>专业选修课</t>
    <phoneticPr fontId="2" type="noConversion"/>
  </si>
  <si>
    <t>/</t>
    <phoneticPr fontId="2" type="noConversion"/>
  </si>
  <si>
    <t>教授</t>
    <phoneticPr fontId="3" type="noConversion"/>
  </si>
  <si>
    <t>经济法专题</t>
    <phoneticPr fontId="2" type="noConversion"/>
  </si>
  <si>
    <t>专业选修课</t>
    <phoneticPr fontId="2" type="noConversion"/>
  </si>
  <si>
    <t>/</t>
    <phoneticPr fontId="2" type="noConversion"/>
  </si>
  <si>
    <t>邬介然</t>
    <phoneticPr fontId="2" type="noConversion"/>
  </si>
  <si>
    <t>讲师</t>
    <phoneticPr fontId="3" type="noConversion"/>
  </si>
  <si>
    <t>讲师</t>
    <phoneticPr fontId="3" type="noConversion"/>
  </si>
  <si>
    <t>吴振宇</t>
    <phoneticPr fontId="2" type="noConversion"/>
  </si>
  <si>
    <t>外聘专家</t>
    <phoneticPr fontId="3" type="noConversion"/>
  </si>
  <si>
    <t>税务代理实务</t>
    <phoneticPr fontId="2" type="noConversion"/>
  </si>
  <si>
    <t>专业选修课</t>
    <phoneticPr fontId="2" type="noConversion"/>
  </si>
  <si>
    <t>/</t>
    <phoneticPr fontId="2" type="noConversion"/>
  </si>
  <si>
    <t>外聘专家</t>
    <phoneticPr fontId="3" type="noConversion"/>
  </si>
  <si>
    <t>秋</t>
    <phoneticPr fontId="2" type="noConversion"/>
  </si>
  <si>
    <t>副教授</t>
    <phoneticPr fontId="3" type="noConversion"/>
  </si>
  <si>
    <t>副教授</t>
    <phoneticPr fontId="3" type="noConversion"/>
  </si>
  <si>
    <t>中级区域经济学</t>
    <phoneticPr fontId="2" type="noConversion"/>
  </si>
  <si>
    <t>专业学位课</t>
    <phoneticPr fontId="2" type="noConversion"/>
  </si>
  <si>
    <t>/</t>
    <phoneticPr fontId="2" type="noConversion"/>
  </si>
  <si>
    <t>副教授</t>
    <phoneticPr fontId="2" type="noConversion"/>
  </si>
  <si>
    <t>《中国税制专题》</t>
    <phoneticPr fontId="2" type="noConversion"/>
  </si>
  <si>
    <t>严谷军</t>
    <phoneticPr fontId="2" type="noConversion"/>
  </si>
  <si>
    <t>金融理论与政策</t>
    <phoneticPr fontId="2" type="noConversion"/>
  </si>
  <si>
    <t>教授</t>
    <phoneticPr fontId="3" type="noConversion"/>
  </si>
  <si>
    <t>副教授</t>
    <phoneticPr fontId="3" type="noConversion"/>
  </si>
  <si>
    <t>讲师</t>
    <phoneticPr fontId="3" type="noConversion"/>
  </si>
  <si>
    <t>副教授</t>
    <phoneticPr fontId="3" type="noConversion"/>
  </si>
  <si>
    <t>税务会计专题</t>
    <phoneticPr fontId="2" type="noConversion"/>
  </si>
  <si>
    <t>专业选修课</t>
    <phoneticPr fontId="2" type="noConversion"/>
  </si>
  <si>
    <t>/</t>
    <phoneticPr fontId="2" type="noConversion"/>
  </si>
  <si>
    <t>副教授</t>
    <phoneticPr fontId="3" type="noConversion"/>
  </si>
  <si>
    <t>叶建亮</t>
    <phoneticPr fontId="2" type="noConversion"/>
  </si>
  <si>
    <t>叶建亮</t>
    <phoneticPr fontId="3" type="noConversion"/>
  </si>
  <si>
    <t>经济思想史</t>
    <phoneticPr fontId="2" type="noConversion"/>
  </si>
  <si>
    <t>专业学位课</t>
    <phoneticPr fontId="2" type="noConversion"/>
  </si>
  <si>
    <t>/</t>
    <phoneticPr fontId="2" type="noConversion"/>
  </si>
  <si>
    <t>金融风险管理</t>
    <phoneticPr fontId="2" type="noConversion"/>
  </si>
  <si>
    <t>专业选修课</t>
    <phoneticPr fontId="2" type="noConversion"/>
  </si>
  <si>
    <t>俞洁芳</t>
    <phoneticPr fontId="2" type="noConversion"/>
  </si>
  <si>
    <t>副教授</t>
    <phoneticPr fontId="3" type="noConversion"/>
  </si>
  <si>
    <t>俞洁芳</t>
    <phoneticPr fontId="2" type="noConversion"/>
  </si>
  <si>
    <t>金融理论与政策</t>
    <phoneticPr fontId="2" type="noConversion"/>
  </si>
  <si>
    <t>专业学位课</t>
    <phoneticPr fontId="2" type="noConversion"/>
  </si>
  <si>
    <t>/</t>
    <phoneticPr fontId="2" type="noConversion"/>
  </si>
  <si>
    <t>博士后</t>
    <phoneticPr fontId="3" type="noConversion"/>
  </si>
  <si>
    <t>教授</t>
    <phoneticPr fontId="3" type="noConversion"/>
  </si>
  <si>
    <t>新经济的博弈论视角</t>
    <phoneticPr fontId="2" type="noConversion"/>
  </si>
  <si>
    <t>专业选修课</t>
    <phoneticPr fontId="2" type="noConversion"/>
  </si>
  <si>
    <t>/</t>
    <phoneticPr fontId="2" type="noConversion"/>
  </si>
  <si>
    <t>副教授</t>
    <phoneticPr fontId="3" type="noConversion"/>
  </si>
  <si>
    <t>张自斌</t>
    <phoneticPr fontId="2" type="noConversion"/>
  </si>
  <si>
    <t>副教授</t>
    <phoneticPr fontId="3" type="noConversion"/>
  </si>
  <si>
    <t>经济思想史</t>
    <phoneticPr fontId="2" type="noConversion"/>
  </si>
  <si>
    <t>专业学位课</t>
    <phoneticPr fontId="2" type="noConversion"/>
  </si>
  <si>
    <t>/</t>
    <phoneticPr fontId="2" type="noConversion"/>
  </si>
  <si>
    <t>资源与环境经济学</t>
    <phoneticPr fontId="2" type="noConversion"/>
  </si>
  <si>
    <t>赵伟</t>
    <phoneticPr fontId="2" type="noConversion"/>
  </si>
  <si>
    <t>教授</t>
    <phoneticPr fontId="3" type="noConversion"/>
  </si>
  <si>
    <t>高级国际经济学前沿</t>
    <phoneticPr fontId="2" type="noConversion"/>
  </si>
  <si>
    <t>国际贸易理论与政策</t>
    <phoneticPr fontId="2" type="noConversion"/>
  </si>
  <si>
    <t>郑备军</t>
    <phoneticPr fontId="3" type="noConversion"/>
  </si>
  <si>
    <t>经济思想史</t>
    <phoneticPr fontId="2" type="noConversion"/>
  </si>
  <si>
    <t>秋冬</t>
    <phoneticPr fontId="2" type="noConversion"/>
  </si>
  <si>
    <t>税务专业实习</t>
    <phoneticPr fontId="2" type="noConversion"/>
  </si>
  <si>
    <t>专业选修课</t>
    <phoneticPr fontId="2" type="noConversion"/>
  </si>
  <si>
    <t>周夏飞</t>
    <phoneticPr fontId="2" type="noConversion"/>
  </si>
  <si>
    <t>副教授</t>
    <phoneticPr fontId="3" type="noConversion"/>
  </si>
  <si>
    <t>中级财务管理</t>
    <phoneticPr fontId="2" type="noConversion"/>
  </si>
  <si>
    <t>教授</t>
    <phoneticPr fontId="3" type="noConversion"/>
  </si>
  <si>
    <t>公共经济学专题</t>
    <phoneticPr fontId="2" type="noConversion"/>
  </si>
  <si>
    <t>公共选修课</t>
    <phoneticPr fontId="2" type="noConversion"/>
  </si>
  <si>
    <t>/</t>
    <phoneticPr fontId="2" type="noConversion"/>
  </si>
  <si>
    <t>中级公共经济学</t>
    <phoneticPr fontId="2" type="noConversion"/>
  </si>
  <si>
    <t>专业学位课</t>
    <phoneticPr fontId="2" type="noConversion"/>
  </si>
  <si>
    <t>朱希伟</t>
    <phoneticPr fontId="2" type="noConversion"/>
  </si>
  <si>
    <t>教授</t>
    <phoneticPr fontId="3" type="noConversion"/>
  </si>
  <si>
    <t>朱希伟</t>
    <phoneticPr fontId="3" type="noConversion"/>
  </si>
  <si>
    <t>经济思想史</t>
    <phoneticPr fontId="2" type="noConversion"/>
  </si>
  <si>
    <t>专业学位课</t>
    <phoneticPr fontId="2" type="noConversion"/>
  </si>
  <si>
    <t>/</t>
    <phoneticPr fontId="2" type="noConversion"/>
  </si>
  <si>
    <t>副教授</t>
    <phoneticPr fontId="2" type="noConversion"/>
  </si>
  <si>
    <t>博弈论原理</t>
    <phoneticPr fontId="2" type="noConversion"/>
  </si>
  <si>
    <t>专业选修课</t>
    <phoneticPr fontId="2" type="noConversion"/>
  </si>
  <si>
    <t>/</t>
    <phoneticPr fontId="2" type="noConversion"/>
  </si>
  <si>
    <t>教授</t>
    <phoneticPr fontId="3" type="noConversion"/>
  </si>
  <si>
    <t>金融产品设计与创新</t>
    <phoneticPr fontId="2" type="noConversion"/>
  </si>
  <si>
    <t>专业选修课</t>
    <phoneticPr fontId="2" type="noConversion"/>
  </si>
  <si>
    <t>/</t>
    <phoneticPr fontId="2" type="noConversion"/>
  </si>
  <si>
    <t>企业并购与重组案例</t>
    <phoneticPr fontId="2" type="noConversion"/>
  </si>
  <si>
    <t>严谷军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</si>
</sst>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name val="楷体"/>
      <family val="3"/>
      <charset val="134"/>
    </font>
    <font>
      <b/>
      <sz val="10"/>
      <name val="楷体"/>
      <family val="3"/>
      <charset val="134"/>
    </font>
    <font>
      <sz val="11"/>
      <color theme="1"/>
      <name val="楷体"/>
      <family val="3"/>
      <charset val="134"/>
    </font>
    <font>
      <sz val="10"/>
      <name val="楷体"/>
      <family val="3"/>
      <charset val="134"/>
    </font>
    <font>
      <sz val="11"/>
      <name val="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12" fontId="6" fillId="2" borderId="1" xfId="1" applyNumberFormat="1" applyFont="1" applyFill="1" applyBorder="1" applyAlignment="1">
      <alignment horizontal="center" vertical="center" wrapText="1"/>
    </xf>
    <xf numFmtId="12" fontId="6" fillId="2" borderId="1" xfId="1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3">
    <cellStyle name="常规" xfId="0" builtinId="0"/>
    <cellStyle name="常规 10" xfId="2"/>
    <cellStyle name="常规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topLeftCell="A16" workbookViewId="0">
      <selection activeCell="F79" sqref="F79"/>
    </sheetView>
  </sheetViews>
  <sheetFormatPr defaultRowHeight="13.5"/>
  <cols>
    <col min="1" max="2" width="9" style="6"/>
    <col min="3" max="3" width="9" style="14"/>
    <col min="4" max="4" width="9" style="15"/>
    <col min="5" max="7" width="9" style="6"/>
    <col min="8" max="8" width="9" style="14"/>
    <col min="9" max="9" width="9" style="6"/>
    <col min="10" max="10" width="9" style="14"/>
    <col min="11" max="16384" width="9" style="6"/>
  </cols>
  <sheetData>
    <row r="1" spans="1:12" ht="36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109</v>
      </c>
      <c r="I1" s="5" t="s">
        <v>7</v>
      </c>
      <c r="J1" s="2" t="s">
        <v>108</v>
      </c>
      <c r="K1" s="4" t="s">
        <v>8</v>
      </c>
      <c r="L1" s="2" t="s">
        <v>9</v>
      </c>
    </row>
    <row r="2" spans="1:12">
      <c r="A2" s="1">
        <v>1</v>
      </c>
      <c r="B2" s="7" t="s">
        <v>13</v>
      </c>
      <c r="C2" s="8" t="s">
        <v>14</v>
      </c>
      <c r="D2" s="7" t="s">
        <v>15</v>
      </c>
      <c r="E2" s="7" t="s">
        <v>16</v>
      </c>
      <c r="F2" s="8" t="s">
        <v>12</v>
      </c>
      <c r="G2" s="8">
        <v>2</v>
      </c>
      <c r="H2" s="8">
        <f t="shared" ref="H2:H33" si="0">G2*16</f>
        <v>32</v>
      </c>
      <c r="I2" s="8">
        <v>94</v>
      </c>
      <c r="J2" s="8">
        <v>2</v>
      </c>
      <c r="K2" s="7">
        <f t="shared" ref="K2:K29" si="1">1+IF(I2&lt;11,0,(I2-10)*0.012)</f>
        <v>2.008</v>
      </c>
      <c r="L2" s="8">
        <v>1</v>
      </c>
    </row>
    <row r="3" spans="1:12">
      <c r="A3" s="1">
        <v>2</v>
      </c>
      <c r="B3" s="7" t="s">
        <v>17</v>
      </c>
      <c r="C3" s="8" t="s">
        <v>101</v>
      </c>
      <c r="D3" s="7" t="s">
        <v>110</v>
      </c>
      <c r="E3" s="7" t="s">
        <v>111</v>
      </c>
      <c r="F3" s="8" t="s">
        <v>112</v>
      </c>
      <c r="G3" s="9">
        <v>2</v>
      </c>
      <c r="H3" s="8">
        <f t="shared" si="0"/>
        <v>32</v>
      </c>
      <c r="I3" s="9">
        <v>44</v>
      </c>
      <c r="J3" s="9" t="s">
        <v>113</v>
      </c>
      <c r="K3" s="7">
        <f t="shared" si="1"/>
        <v>1.4079999999999999</v>
      </c>
      <c r="L3" s="8">
        <v>1</v>
      </c>
    </row>
    <row r="4" spans="1:12">
      <c r="A4" s="1">
        <v>3</v>
      </c>
      <c r="B4" s="7" t="s">
        <v>21</v>
      </c>
      <c r="C4" s="8" t="s">
        <v>103</v>
      </c>
      <c r="D4" s="7" t="s">
        <v>114</v>
      </c>
      <c r="E4" s="7" t="s">
        <v>115</v>
      </c>
      <c r="F4" s="8" t="s">
        <v>116</v>
      </c>
      <c r="G4" s="9">
        <v>3</v>
      </c>
      <c r="H4" s="8">
        <f t="shared" si="0"/>
        <v>48</v>
      </c>
      <c r="I4" s="9">
        <v>20</v>
      </c>
      <c r="J4" s="9" t="s">
        <v>117</v>
      </c>
      <c r="K4" s="7">
        <f t="shared" si="1"/>
        <v>1.1200000000000001</v>
      </c>
      <c r="L4" s="8">
        <v>1</v>
      </c>
    </row>
    <row r="5" spans="1:12">
      <c r="A5" s="1">
        <v>4</v>
      </c>
      <c r="B5" s="7" t="s">
        <v>13</v>
      </c>
      <c r="C5" s="8" t="s">
        <v>91</v>
      </c>
      <c r="D5" s="7" t="s">
        <v>118</v>
      </c>
      <c r="E5" s="7" t="s">
        <v>119</v>
      </c>
      <c r="F5" s="8" t="s">
        <v>120</v>
      </c>
      <c r="G5" s="9">
        <v>2</v>
      </c>
      <c r="H5" s="8">
        <f t="shared" si="0"/>
        <v>32</v>
      </c>
      <c r="I5" s="9">
        <v>16</v>
      </c>
      <c r="J5" s="9" t="s">
        <v>121</v>
      </c>
      <c r="K5" s="7">
        <f t="shared" si="1"/>
        <v>1.0720000000000001</v>
      </c>
      <c r="L5" s="8">
        <v>1</v>
      </c>
    </row>
    <row r="6" spans="1:12">
      <c r="A6" s="1">
        <v>5</v>
      </c>
      <c r="B6" s="7" t="s">
        <v>17</v>
      </c>
      <c r="C6" s="8" t="s">
        <v>18</v>
      </c>
      <c r="D6" s="7" t="s">
        <v>122</v>
      </c>
      <c r="E6" s="7" t="s">
        <v>19</v>
      </c>
      <c r="F6" s="8" t="s">
        <v>20</v>
      </c>
      <c r="G6" s="8">
        <v>2</v>
      </c>
      <c r="H6" s="8">
        <f t="shared" si="0"/>
        <v>32</v>
      </c>
      <c r="I6" s="8">
        <v>45</v>
      </c>
      <c r="J6" s="8">
        <v>20</v>
      </c>
      <c r="K6" s="7">
        <f t="shared" si="1"/>
        <v>1.42</v>
      </c>
      <c r="L6" s="8">
        <v>1</v>
      </c>
    </row>
    <row r="7" spans="1:12">
      <c r="A7" s="1">
        <v>6</v>
      </c>
      <c r="B7" s="7" t="s">
        <v>21</v>
      </c>
      <c r="C7" s="8" t="s">
        <v>22</v>
      </c>
      <c r="D7" s="7" t="s">
        <v>123</v>
      </c>
      <c r="E7" s="7" t="s">
        <v>23</v>
      </c>
      <c r="F7" s="8" t="s">
        <v>12</v>
      </c>
      <c r="G7" s="8">
        <v>2</v>
      </c>
      <c r="H7" s="8">
        <f t="shared" si="0"/>
        <v>32</v>
      </c>
      <c r="I7" s="8">
        <v>31</v>
      </c>
      <c r="J7" s="8">
        <v>14</v>
      </c>
      <c r="K7" s="7">
        <f t="shared" si="1"/>
        <v>1.252</v>
      </c>
      <c r="L7" s="8">
        <v>1</v>
      </c>
    </row>
    <row r="8" spans="1:12">
      <c r="A8" s="1">
        <v>7</v>
      </c>
      <c r="B8" s="7" t="s">
        <v>21</v>
      </c>
      <c r="C8" s="8" t="s">
        <v>124</v>
      </c>
      <c r="D8" s="7" t="s">
        <v>123</v>
      </c>
      <c r="E8" s="7" t="s">
        <v>125</v>
      </c>
      <c r="F8" s="8" t="s">
        <v>126</v>
      </c>
      <c r="G8" s="9">
        <v>3</v>
      </c>
      <c r="H8" s="8">
        <f t="shared" si="0"/>
        <v>48</v>
      </c>
      <c r="I8" s="9">
        <v>13</v>
      </c>
      <c r="J8" s="9" t="s">
        <v>127</v>
      </c>
      <c r="K8" s="7">
        <f t="shared" si="1"/>
        <v>1.036</v>
      </c>
      <c r="L8" s="8">
        <v>0.125</v>
      </c>
    </row>
    <row r="9" spans="1:12">
      <c r="A9" s="1">
        <v>8</v>
      </c>
      <c r="B9" s="7" t="s">
        <v>21</v>
      </c>
      <c r="C9" s="8" t="s">
        <v>24</v>
      </c>
      <c r="D9" s="7" t="s">
        <v>128</v>
      </c>
      <c r="E9" s="7" t="s">
        <v>25</v>
      </c>
      <c r="F9" s="8" t="s">
        <v>12</v>
      </c>
      <c r="G9" s="8">
        <v>2</v>
      </c>
      <c r="H9" s="8">
        <f t="shared" si="0"/>
        <v>32</v>
      </c>
      <c r="I9" s="8">
        <v>25</v>
      </c>
      <c r="J9" s="8">
        <v>2</v>
      </c>
      <c r="K9" s="7">
        <f t="shared" si="1"/>
        <v>1.18</v>
      </c>
      <c r="L9" s="8">
        <v>0.625</v>
      </c>
    </row>
    <row r="10" spans="1:12">
      <c r="A10" s="1">
        <v>9</v>
      </c>
      <c r="B10" s="7" t="s">
        <v>13</v>
      </c>
      <c r="C10" s="8" t="s">
        <v>26</v>
      </c>
      <c r="D10" s="7" t="s">
        <v>129</v>
      </c>
      <c r="E10" s="7" t="s">
        <v>27</v>
      </c>
      <c r="F10" s="8" t="s">
        <v>20</v>
      </c>
      <c r="G10" s="8">
        <v>3</v>
      </c>
      <c r="H10" s="8">
        <f t="shared" si="0"/>
        <v>48</v>
      </c>
      <c r="I10" s="8">
        <v>53</v>
      </c>
      <c r="J10" s="8">
        <v>2</v>
      </c>
      <c r="K10" s="7">
        <f t="shared" si="1"/>
        <v>1.516</v>
      </c>
      <c r="L10" s="8">
        <v>0.5</v>
      </c>
    </row>
    <row r="11" spans="1:12">
      <c r="A11" s="1">
        <v>10</v>
      </c>
      <c r="B11" s="7" t="s">
        <v>21</v>
      </c>
      <c r="C11" s="8" t="s">
        <v>130</v>
      </c>
      <c r="D11" s="7" t="s">
        <v>129</v>
      </c>
      <c r="E11" s="7" t="s">
        <v>27</v>
      </c>
      <c r="F11" s="8" t="s">
        <v>20</v>
      </c>
      <c r="G11" s="8">
        <v>3</v>
      </c>
      <c r="H11" s="8">
        <f t="shared" si="0"/>
        <v>48</v>
      </c>
      <c r="I11" s="8">
        <v>44</v>
      </c>
      <c r="J11" s="8">
        <v>2</v>
      </c>
      <c r="K11" s="7">
        <f t="shared" si="1"/>
        <v>1.4079999999999999</v>
      </c>
      <c r="L11" s="8">
        <v>0.5</v>
      </c>
    </row>
    <row r="12" spans="1:12">
      <c r="A12" s="1">
        <v>11</v>
      </c>
      <c r="B12" s="7" t="s">
        <v>13</v>
      </c>
      <c r="C12" s="8" t="s">
        <v>131</v>
      </c>
      <c r="D12" s="7" t="s">
        <v>129</v>
      </c>
      <c r="E12" s="7" t="s">
        <v>132</v>
      </c>
      <c r="F12" s="8" t="s">
        <v>133</v>
      </c>
      <c r="G12" s="9">
        <v>2</v>
      </c>
      <c r="H12" s="8">
        <f t="shared" si="0"/>
        <v>32</v>
      </c>
      <c r="I12" s="9">
        <v>22</v>
      </c>
      <c r="J12" s="9" t="s">
        <v>134</v>
      </c>
      <c r="K12" s="7">
        <f t="shared" si="1"/>
        <v>1.1440000000000001</v>
      </c>
      <c r="L12" s="8">
        <v>0.125</v>
      </c>
    </row>
    <row r="13" spans="1:12">
      <c r="A13" s="1">
        <v>12</v>
      </c>
      <c r="B13" s="7" t="s">
        <v>17</v>
      </c>
      <c r="C13" s="8" t="s">
        <v>135</v>
      </c>
      <c r="D13" s="7" t="s">
        <v>136</v>
      </c>
      <c r="E13" s="7" t="s">
        <v>28</v>
      </c>
      <c r="F13" s="8" t="s">
        <v>20</v>
      </c>
      <c r="G13" s="8">
        <v>2</v>
      </c>
      <c r="H13" s="8">
        <f t="shared" si="0"/>
        <v>32</v>
      </c>
      <c r="I13" s="8">
        <v>14</v>
      </c>
      <c r="J13" s="8">
        <v>1</v>
      </c>
      <c r="K13" s="7">
        <f t="shared" si="1"/>
        <v>1.048</v>
      </c>
      <c r="L13" s="8">
        <v>0.25</v>
      </c>
    </row>
    <row r="14" spans="1:12">
      <c r="A14" s="1">
        <v>13</v>
      </c>
      <c r="B14" s="7" t="s">
        <v>21</v>
      </c>
      <c r="C14" s="8" t="s">
        <v>92</v>
      </c>
      <c r="D14" s="7" t="s">
        <v>137</v>
      </c>
      <c r="E14" s="7" t="s">
        <v>138</v>
      </c>
      <c r="F14" s="8" t="s">
        <v>139</v>
      </c>
      <c r="G14" s="9">
        <v>3</v>
      </c>
      <c r="H14" s="8">
        <f t="shared" si="0"/>
        <v>48</v>
      </c>
      <c r="I14" s="9">
        <v>13</v>
      </c>
      <c r="J14" s="9" t="s">
        <v>140</v>
      </c>
      <c r="K14" s="7">
        <f t="shared" si="1"/>
        <v>1.036</v>
      </c>
      <c r="L14" s="8">
        <v>0.5</v>
      </c>
    </row>
    <row r="15" spans="1:12">
      <c r="A15" s="1">
        <v>14</v>
      </c>
      <c r="B15" s="7" t="s">
        <v>94</v>
      </c>
      <c r="C15" s="8" t="s">
        <v>92</v>
      </c>
      <c r="D15" s="7" t="s">
        <v>137</v>
      </c>
      <c r="E15" s="7" t="s">
        <v>141</v>
      </c>
      <c r="F15" s="8" t="s">
        <v>142</v>
      </c>
      <c r="G15" s="9">
        <v>1</v>
      </c>
      <c r="H15" s="8">
        <f t="shared" si="0"/>
        <v>16</v>
      </c>
      <c r="I15" s="9">
        <v>165</v>
      </c>
      <c r="J15" s="9" t="s">
        <v>140</v>
      </c>
      <c r="K15" s="7">
        <f t="shared" si="1"/>
        <v>2.8600000000000003</v>
      </c>
      <c r="L15" s="8">
        <v>1</v>
      </c>
    </row>
    <row r="16" spans="1:12">
      <c r="A16" s="1">
        <v>15</v>
      </c>
      <c r="B16" s="7" t="s">
        <v>21</v>
      </c>
      <c r="C16" s="8" t="s">
        <v>29</v>
      </c>
      <c r="D16" s="7" t="s">
        <v>143</v>
      </c>
      <c r="E16" s="7" t="s">
        <v>30</v>
      </c>
      <c r="F16" s="8" t="s">
        <v>20</v>
      </c>
      <c r="G16" s="8">
        <v>3</v>
      </c>
      <c r="H16" s="8">
        <f t="shared" si="0"/>
        <v>48</v>
      </c>
      <c r="I16" s="8">
        <v>88</v>
      </c>
      <c r="J16" s="8">
        <v>1</v>
      </c>
      <c r="K16" s="7">
        <f t="shared" si="1"/>
        <v>1.9359999999999999</v>
      </c>
      <c r="L16" s="8">
        <v>0.5</v>
      </c>
    </row>
    <row r="17" spans="1:12">
      <c r="A17" s="1">
        <v>16</v>
      </c>
      <c r="B17" s="7" t="s">
        <v>13</v>
      </c>
      <c r="C17" s="8" t="s">
        <v>31</v>
      </c>
      <c r="D17" s="7" t="s">
        <v>144</v>
      </c>
      <c r="E17" s="7" t="s">
        <v>32</v>
      </c>
      <c r="F17" s="8" t="s">
        <v>20</v>
      </c>
      <c r="G17" s="8">
        <v>2</v>
      </c>
      <c r="H17" s="8">
        <f t="shared" si="0"/>
        <v>32</v>
      </c>
      <c r="I17" s="8">
        <v>13</v>
      </c>
      <c r="J17" s="8">
        <v>2</v>
      </c>
      <c r="K17" s="7">
        <f t="shared" si="1"/>
        <v>1.036</v>
      </c>
      <c r="L17" s="8">
        <v>1</v>
      </c>
    </row>
    <row r="18" spans="1:12">
      <c r="A18" s="1">
        <v>17</v>
      </c>
      <c r="B18" s="7" t="s">
        <v>13</v>
      </c>
      <c r="C18" s="8" t="s">
        <v>31</v>
      </c>
      <c r="D18" s="7" t="s">
        <v>144</v>
      </c>
      <c r="E18" s="7" t="s">
        <v>33</v>
      </c>
      <c r="F18" s="8" t="s">
        <v>12</v>
      </c>
      <c r="G18" s="8">
        <v>2</v>
      </c>
      <c r="H18" s="8">
        <f t="shared" si="0"/>
        <v>32</v>
      </c>
      <c r="I18" s="8">
        <v>130</v>
      </c>
      <c r="J18" s="8">
        <v>3</v>
      </c>
      <c r="K18" s="7">
        <f t="shared" si="1"/>
        <v>2.44</v>
      </c>
      <c r="L18" s="8">
        <v>1</v>
      </c>
    </row>
    <row r="19" spans="1:12">
      <c r="A19" s="1">
        <v>18</v>
      </c>
      <c r="B19" s="7" t="s">
        <v>21</v>
      </c>
      <c r="C19" s="8" t="s">
        <v>96</v>
      </c>
      <c r="D19" s="7" t="s">
        <v>145</v>
      </c>
      <c r="E19" s="7" t="s">
        <v>146</v>
      </c>
      <c r="F19" s="8" t="s">
        <v>147</v>
      </c>
      <c r="G19" s="9">
        <v>3</v>
      </c>
      <c r="H19" s="8">
        <f t="shared" si="0"/>
        <v>48</v>
      </c>
      <c r="I19" s="9">
        <v>27</v>
      </c>
      <c r="J19" s="9" t="s">
        <v>148</v>
      </c>
      <c r="K19" s="7">
        <f t="shared" si="1"/>
        <v>1.204</v>
      </c>
      <c r="L19" s="8">
        <v>1</v>
      </c>
    </row>
    <row r="20" spans="1:12">
      <c r="A20" s="1">
        <v>19</v>
      </c>
      <c r="B20" s="7" t="s">
        <v>17</v>
      </c>
      <c r="C20" s="8" t="s">
        <v>34</v>
      </c>
      <c r="D20" s="7" t="s">
        <v>149</v>
      </c>
      <c r="E20" s="7" t="s">
        <v>35</v>
      </c>
      <c r="F20" s="8" t="s">
        <v>12</v>
      </c>
      <c r="G20" s="8">
        <v>2</v>
      </c>
      <c r="H20" s="8">
        <f t="shared" si="0"/>
        <v>32</v>
      </c>
      <c r="I20" s="8">
        <v>49</v>
      </c>
      <c r="J20" s="8">
        <v>25</v>
      </c>
      <c r="K20" s="7">
        <f t="shared" si="1"/>
        <v>1.468</v>
      </c>
      <c r="L20" s="8">
        <v>1</v>
      </c>
    </row>
    <row r="21" spans="1:12">
      <c r="A21" s="1">
        <v>20</v>
      </c>
      <c r="B21" s="7" t="s">
        <v>36</v>
      </c>
      <c r="C21" s="8" t="s">
        <v>150</v>
      </c>
      <c r="D21" s="7" t="s">
        <v>149</v>
      </c>
      <c r="E21" s="7" t="s">
        <v>37</v>
      </c>
      <c r="F21" s="8" t="s">
        <v>20</v>
      </c>
      <c r="G21" s="8">
        <v>3</v>
      </c>
      <c r="H21" s="8">
        <f t="shared" si="0"/>
        <v>48</v>
      </c>
      <c r="I21" s="8">
        <v>103</v>
      </c>
      <c r="J21" s="8">
        <v>6</v>
      </c>
      <c r="K21" s="7">
        <f t="shared" si="1"/>
        <v>2.1160000000000001</v>
      </c>
      <c r="L21" s="8">
        <v>0.25</v>
      </c>
    </row>
    <row r="22" spans="1:12">
      <c r="A22" s="1">
        <v>21</v>
      </c>
      <c r="B22" s="7" t="s">
        <v>21</v>
      </c>
      <c r="C22" s="8" t="s">
        <v>150</v>
      </c>
      <c r="D22" s="7" t="s">
        <v>149</v>
      </c>
      <c r="E22" s="7" t="s">
        <v>151</v>
      </c>
      <c r="F22" s="8" t="s">
        <v>152</v>
      </c>
      <c r="G22" s="9">
        <v>3</v>
      </c>
      <c r="H22" s="8">
        <f t="shared" si="0"/>
        <v>48</v>
      </c>
      <c r="I22" s="9">
        <v>47</v>
      </c>
      <c r="J22" s="9" t="s">
        <v>153</v>
      </c>
      <c r="K22" s="7">
        <f t="shared" si="1"/>
        <v>1.444</v>
      </c>
      <c r="L22" s="8">
        <v>0.25</v>
      </c>
    </row>
    <row r="23" spans="1:12">
      <c r="A23" s="1">
        <v>22</v>
      </c>
      <c r="B23" s="7" t="s">
        <v>17</v>
      </c>
      <c r="C23" s="8" t="s">
        <v>38</v>
      </c>
      <c r="D23" s="7" t="s">
        <v>154</v>
      </c>
      <c r="E23" s="7" t="s">
        <v>39</v>
      </c>
      <c r="F23" s="8" t="s">
        <v>12</v>
      </c>
      <c r="G23" s="8">
        <v>2</v>
      </c>
      <c r="H23" s="8">
        <f t="shared" si="0"/>
        <v>32</v>
      </c>
      <c r="I23" s="8">
        <v>7</v>
      </c>
      <c r="J23" s="8">
        <v>2</v>
      </c>
      <c r="K23" s="7">
        <f t="shared" si="1"/>
        <v>1</v>
      </c>
      <c r="L23" s="8">
        <v>1</v>
      </c>
    </row>
    <row r="24" spans="1:12">
      <c r="A24" s="1">
        <v>23</v>
      </c>
      <c r="B24" s="7" t="s">
        <v>17</v>
      </c>
      <c r="C24" s="8" t="s">
        <v>40</v>
      </c>
      <c r="D24" s="7" t="s">
        <v>155</v>
      </c>
      <c r="E24" s="7" t="s">
        <v>41</v>
      </c>
      <c r="F24" s="8" t="s">
        <v>12</v>
      </c>
      <c r="G24" s="8">
        <v>2</v>
      </c>
      <c r="H24" s="8">
        <f t="shared" si="0"/>
        <v>32</v>
      </c>
      <c r="I24" s="8">
        <v>37</v>
      </c>
      <c r="J24" s="8">
        <v>2</v>
      </c>
      <c r="K24" s="7">
        <f t="shared" si="1"/>
        <v>1.3240000000000001</v>
      </c>
      <c r="L24" s="8">
        <v>1</v>
      </c>
    </row>
    <row r="25" spans="1:12">
      <c r="A25" s="1">
        <v>24</v>
      </c>
      <c r="B25" s="7" t="s">
        <v>17</v>
      </c>
      <c r="C25" s="8" t="s">
        <v>156</v>
      </c>
      <c r="D25" s="7" t="s">
        <v>157</v>
      </c>
      <c r="E25" s="10" t="s">
        <v>42</v>
      </c>
      <c r="F25" s="8" t="s">
        <v>12</v>
      </c>
      <c r="G25" s="8">
        <v>2</v>
      </c>
      <c r="H25" s="8">
        <f t="shared" si="0"/>
        <v>32</v>
      </c>
      <c r="I25" s="8">
        <v>93</v>
      </c>
      <c r="J25" s="11">
        <v>1</v>
      </c>
      <c r="K25" s="7">
        <f t="shared" si="1"/>
        <v>1.996</v>
      </c>
      <c r="L25" s="8">
        <v>1</v>
      </c>
    </row>
    <row r="26" spans="1:12">
      <c r="A26" s="1">
        <v>25</v>
      </c>
      <c r="B26" s="7" t="s">
        <v>17</v>
      </c>
      <c r="C26" s="8" t="s">
        <v>43</v>
      </c>
      <c r="D26" s="7" t="s">
        <v>158</v>
      </c>
      <c r="E26" s="7" t="s">
        <v>44</v>
      </c>
      <c r="F26" s="8" t="s">
        <v>12</v>
      </c>
      <c r="G26" s="8">
        <v>2</v>
      </c>
      <c r="H26" s="8">
        <f t="shared" si="0"/>
        <v>32</v>
      </c>
      <c r="I26" s="8">
        <v>19</v>
      </c>
      <c r="J26" s="8">
        <v>10</v>
      </c>
      <c r="K26" s="7">
        <f t="shared" si="1"/>
        <v>1.1080000000000001</v>
      </c>
      <c r="L26" s="8">
        <v>1</v>
      </c>
    </row>
    <row r="27" spans="1:12">
      <c r="A27" s="1">
        <v>26</v>
      </c>
      <c r="B27" s="7" t="s">
        <v>13</v>
      </c>
      <c r="C27" s="8" t="s">
        <v>159</v>
      </c>
      <c r="D27" s="7" t="s">
        <v>158</v>
      </c>
      <c r="E27" s="7" t="s">
        <v>160</v>
      </c>
      <c r="F27" s="8" t="s">
        <v>161</v>
      </c>
      <c r="G27" s="9">
        <v>2</v>
      </c>
      <c r="H27" s="8">
        <f t="shared" si="0"/>
        <v>32</v>
      </c>
      <c r="I27" s="9">
        <v>22</v>
      </c>
      <c r="J27" s="9" t="s">
        <v>162</v>
      </c>
      <c r="K27" s="7">
        <f t="shared" si="1"/>
        <v>1.1440000000000001</v>
      </c>
      <c r="L27" s="8">
        <v>0.125</v>
      </c>
    </row>
    <row r="28" spans="1:12">
      <c r="A28" s="1">
        <v>27</v>
      </c>
      <c r="B28" s="7" t="s">
        <v>21</v>
      </c>
      <c r="C28" s="8" t="s">
        <v>45</v>
      </c>
      <c r="D28" s="7" t="s">
        <v>163</v>
      </c>
      <c r="E28" s="7" t="s">
        <v>46</v>
      </c>
      <c r="F28" s="8" t="s">
        <v>12</v>
      </c>
      <c r="G28" s="8">
        <v>2</v>
      </c>
      <c r="H28" s="8">
        <f t="shared" si="0"/>
        <v>32</v>
      </c>
      <c r="I28" s="8">
        <v>29</v>
      </c>
      <c r="J28" s="8">
        <v>2</v>
      </c>
      <c r="K28" s="7">
        <f t="shared" si="1"/>
        <v>1.228</v>
      </c>
      <c r="L28" s="8">
        <v>1</v>
      </c>
    </row>
    <row r="29" spans="1:12">
      <c r="A29" s="1">
        <v>28</v>
      </c>
      <c r="B29" s="7" t="s">
        <v>17</v>
      </c>
      <c r="C29" s="8" t="s">
        <v>47</v>
      </c>
      <c r="D29" s="7" t="s">
        <v>164</v>
      </c>
      <c r="E29" s="7" t="s">
        <v>48</v>
      </c>
      <c r="F29" s="8" t="s">
        <v>20</v>
      </c>
      <c r="G29" s="8">
        <v>2</v>
      </c>
      <c r="H29" s="8">
        <f t="shared" si="0"/>
        <v>32</v>
      </c>
      <c r="I29" s="8">
        <v>42</v>
      </c>
      <c r="J29" s="8">
        <v>19</v>
      </c>
      <c r="K29" s="7">
        <f t="shared" si="1"/>
        <v>1.3839999999999999</v>
      </c>
      <c r="L29" s="8">
        <v>1</v>
      </c>
    </row>
    <row r="30" spans="1:12">
      <c r="A30" s="1">
        <v>29</v>
      </c>
      <c r="B30" s="7" t="s">
        <v>13</v>
      </c>
      <c r="C30" s="8" t="s">
        <v>47</v>
      </c>
      <c r="D30" s="7" t="s">
        <v>164</v>
      </c>
      <c r="E30" s="7" t="s">
        <v>49</v>
      </c>
      <c r="F30" s="8" t="s">
        <v>12</v>
      </c>
      <c r="G30" s="8">
        <v>2</v>
      </c>
      <c r="H30" s="8">
        <f t="shared" si="0"/>
        <v>32</v>
      </c>
      <c r="I30" s="8">
        <v>44</v>
      </c>
      <c r="J30" s="8">
        <v>21</v>
      </c>
      <c r="K30" s="7"/>
      <c r="L30" s="8">
        <v>1</v>
      </c>
    </row>
    <row r="31" spans="1:12">
      <c r="A31" s="1">
        <v>30</v>
      </c>
      <c r="B31" s="7" t="s">
        <v>17</v>
      </c>
      <c r="C31" s="8" t="s">
        <v>47</v>
      </c>
      <c r="D31" s="7" t="s">
        <v>164</v>
      </c>
      <c r="E31" s="7" t="s">
        <v>50</v>
      </c>
      <c r="F31" s="8" t="s">
        <v>12</v>
      </c>
      <c r="G31" s="8">
        <v>2</v>
      </c>
      <c r="H31" s="8">
        <f t="shared" si="0"/>
        <v>32</v>
      </c>
      <c r="I31" s="8">
        <v>40</v>
      </c>
      <c r="J31" s="8">
        <v>6</v>
      </c>
      <c r="K31" s="7">
        <f t="shared" ref="K31:K36" si="2">1+IF(I31&lt;11,0,(I31-10)*0.012)</f>
        <v>1.3599999999999999</v>
      </c>
      <c r="L31" s="8">
        <v>1</v>
      </c>
    </row>
    <row r="32" spans="1:12">
      <c r="A32" s="1">
        <v>31</v>
      </c>
      <c r="B32" s="7" t="s">
        <v>21</v>
      </c>
      <c r="C32" s="8" t="s">
        <v>51</v>
      </c>
      <c r="D32" s="7" t="s">
        <v>165</v>
      </c>
      <c r="E32" s="7" t="s">
        <v>52</v>
      </c>
      <c r="F32" s="8" t="s">
        <v>20</v>
      </c>
      <c r="G32" s="8">
        <v>3</v>
      </c>
      <c r="H32" s="8">
        <f t="shared" si="0"/>
        <v>48</v>
      </c>
      <c r="I32" s="8">
        <v>53</v>
      </c>
      <c r="J32" s="8">
        <v>6</v>
      </c>
      <c r="K32" s="7">
        <f t="shared" si="2"/>
        <v>1.516</v>
      </c>
      <c r="L32" s="8">
        <v>0.5</v>
      </c>
    </row>
    <row r="33" spans="1:12">
      <c r="A33" s="1">
        <v>32</v>
      </c>
      <c r="B33" s="7" t="s">
        <v>13</v>
      </c>
      <c r="C33" s="8" t="s">
        <v>166</v>
      </c>
      <c r="D33" s="7" t="s">
        <v>165</v>
      </c>
      <c r="E33" s="7" t="s">
        <v>167</v>
      </c>
      <c r="F33" s="8" t="s">
        <v>168</v>
      </c>
      <c r="G33" s="9">
        <v>2</v>
      </c>
      <c r="H33" s="8">
        <f t="shared" si="0"/>
        <v>32</v>
      </c>
      <c r="I33" s="9">
        <v>22</v>
      </c>
      <c r="J33" s="9" t="s">
        <v>169</v>
      </c>
      <c r="K33" s="7">
        <f t="shared" si="2"/>
        <v>1.1440000000000001</v>
      </c>
      <c r="L33" s="8">
        <v>0.125</v>
      </c>
    </row>
    <row r="34" spans="1:12">
      <c r="A34" s="1">
        <v>33</v>
      </c>
      <c r="B34" s="7" t="s">
        <v>17</v>
      </c>
      <c r="C34" s="8" t="s">
        <v>100</v>
      </c>
      <c r="D34" s="7" t="s">
        <v>170</v>
      </c>
      <c r="E34" s="7" t="s">
        <v>171</v>
      </c>
      <c r="F34" s="8" t="s">
        <v>172</v>
      </c>
      <c r="G34" s="9">
        <v>2</v>
      </c>
      <c r="H34" s="8">
        <f t="shared" ref="H34:H67" si="3">G34*16</f>
        <v>32</v>
      </c>
      <c r="I34" s="9">
        <v>15</v>
      </c>
      <c r="J34" s="9" t="s">
        <v>173</v>
      </c>
      <c r="K34" s="7">
        <f t="shared" si="2"/>
        <v>1.06</v>
      </c>
      <c r="L34" s="8">
        <v>1</v>
      </c>
    </row>
    <row r="35" spans="1:12">
      <c r="A35" s="1">
        <v>34</v>
      </c>
      <c r="B35" s="7" t="s">
        <v>174</v>
      </c>
      <c r="C35" s="8" t="s">
        <v>53</v>
      </c>
      <c r="D35" s="7" t="s">
        <v>175</v>
      </c>
      <c r="E35" s="7" t="s">
        <v>54</v>
      </c>
      <c r="F35" s="8" t="s">
        <v>20</v>
      </c>
      <c r="G35" s="8">
        <v>2</v>
      </c>
      <c r="H35" s="8">
        <f t="shared" si="3"/>
        <v>32</v>
      </c>
      <c r="I35" s="8">
        <v>19</v>
      </c>
      <c r="J35" s="8">
        <v>1</v>
      </c>
      <c r="K35" s="7">
        <f t="shared" si="2"/>
        <v>1.1080000000000001</v>
      </c>
      <c r="L35" s="8">
        <v>1</v>
      </c>
    </row>
    <row r="36" spans="1:12">
      <c r="A36" s="1">
        <v>35</v>
      </c>
      <c r="B36" s="7" t="s">
        <v>13</v>
      </c>
      <c r="C36" s="8" t="s">
        <v>176</v>
      </c>
      <c r="D36" s="7" t="s">
        <v>175</v>
      </c>
      <c r="E36" s="7" t="s">
        <v>177</v>
      </c>
      <c r="F36" s="8" t="s">
        <v>178</v>
      </c>
      <c r="G36" s="9">
        <v>2</v>
      </c>
      <c r="H36" s="8">
        <f t="shared" si="3"/>
        <v>32</v>
      </c>
      <c r="I36" s="9">
        <v>22</v>
      </c>
      <c r="J36" s="9" t="s">
        <v>179</v>
      </c>
      <c r="K36" s="7">
        <f t="shared" si="2"/>
        <v>1.1440000000000001</v>
      </c>
      <c r="L36" s="8">
        <v>0.125</v>
      </c>
    </row>
    <row r="37" spans="1:12">
      <c r="A37" s="1">
        <v>36</v>
      </c>
      <c r="B37" s="7" t="s">
        <v>10</v>
      </c>
      <c r="C37" s="8" t="s">
        <v>180</v>
      </c>
      <c r="D37" s="7" t="s">
        <v>181</v>
      </c>
      <c r="E37" s="7" t="s">
        <v>11</v>
      </c>
      <c r="F37" s="8" t="s">
        <v>12</v>
      </c>
      <c r="G37" s="8">
        <v>1</v>
      </c>
      <c r="H37" s="8">
        <f t="shared" si="3"/>
        <v>16</v>
      </c>
      <c r="I37" s="8">
        <v>92</v>
      </c>
      <c r="J37" s="8">
        <v>3</v>
      </c>
      <c r="K37" s="7"/>
      <c r="L37" s="8">
        <v>1</v>
      </c>
    </row>
    <row r="38" spans="1:12">
      <c r="A38" s="1">
        <v>37</v>
      </c>
      <c r="B38" s="7" t="s">
        <v>17</v>
      </c>
      <c r="C38" s="8" t="s">
        <v>55</v>
      </c>
      <c r="D38" s="7" t="s">
        <v>182</v>
      </c>
      <c r="E38" s="7" t="s">
        <v>56</v>
      </c>
      <c r="F38" s="8" t="s">
        <v>12</v>
      </c>
      <c r="G38" s="8">
        <v>2</v>
      </c>
      <c r="H38" s="8">
        <f t="shared" si="3"/>
        <v>32</v>
      </c>
      <c r="I38" s="8">
        <v>78</v>
      </c>
      <c r="J38" s="8">
        <v>3</v>
      </c>
      <c r="K38" s="7">
        <f t="shared" ref="K38:K67" si="4">1+IF(I38&lt;11,0,(I38-10)*0.012)</f>
        <v>1.8160000000000001</v>
      </c>
      <c r="L38" s="8">
        <v>1</v>
      </c>
    </row>
    <row r="39" spans="1:12">
      <c r="A39" s="1">
        <v>38</v>
      </c>
      <c r="B39" s="7" t="s">
        <v>102</v>
      </c>
      <c r="C39" s="8" t="s">
        <v>183</v>
      </c>
      <c r="D39" s="7" t="s">
        <v>182</v>
      </c>
      <c r="E39" s="7" t="s">
        <v>184</v>
      </c>
      <c r="F39" s="8" t="s">
        <v>185</v>
      </c>
      <c r="G39" s="9">
        <v>1</v>
      </c>
      <c r="H39" s="8">
        <f t="shared" si="3"/>
        <v>16</v>
      </c>
      <c r="I39" s="9">
        <v>47</v>
      </c>
      <c r="J39" s="9" t="s">
        <v>186</v>
      </c>
      <c r="K39" s="7">
        <f t="shared" si="4"/>
        <v>1.444</v>
      </c>
      <c r="L39" s="8">
        <v>1</v>
      </c>
    </row>
    <row r="40" spans="1:12">
      <c r="A40" s="1">
        <v>39</v>
      </c>
      <c r="B40" s="7" t="s">
        <v>36</v>
      </c>
      <c r="C40" s="8" t="s">
        <v>57</v>
      </c>
      <c r="D40" s="7" t="s">
        <v>187</v>
      </c>
      <c r="E40" s="7" t="s">
        <v>37</v>
      </c>
      <c r="F40" s="8" t="s">
        <v>20</v>
      </c>
      <c r="G40" s="8">
        <v>3</v>
      </c>
      <c r="H40" s="8">
        <f t="shared" si="3"/>
        <v>48</v>
      </c>
      <c r="I40" s="8">
        <v>103</v>
      </c>
      <c r="J40" s="8">
        <v>6</v>
      </c>
      <c r="K40" s="7">
        <f t="shared" si="4"/>
        <v>2.1160000000000001</v>
      </c>
      <c r="L40" s="8">
        <v>0.25</v>
      </c>
    </row>
    <row r="41" spans="1:12">
      <c r="A41" s="1">
        <v>40</v>
      </c>
      <c r="B41" s="7" t="s">
        <v>21</v>
      </c>
      <c r="C41" s="8" t="s">
        <v>57</v>
      </c>
      <c r="D41" s="7" t="s">
        <v>187</v>
      </c>
      <c r="E41" s="7" t="s">
        <v>188</v>
      </c>
      <c r="F41" s="8" t="s">
        <v>189</v>
      </c>
      <c r="G41" s="9">
        <v>3</v>
      </c>
      <c r="H41" s="8">
        <f t="shared" si="3"/>
        <v>48</v>
      </c>
      <c r="I41" s="9">
        <v>47</v>
      </c>
      <c r="J41" s="9" t="s">
        <v>190</v>
      </c>
      <c r="K41" s="7">
        <f t="shared" si="4"/>
        <v>1.444</v>
      </c>
      <c r="L41" s="8">
        <v>0.25</v>
      </c>
    </row>
    <row r="42" spans="1:12">
      <c r="A42" s="1">
        <v>41</v>
      </c>
      <c r="B42" s="7" t="s">
        <v>13</v>
      </c>
      <c r="C42" s="8" t="s">
        <v>58</v>
      </c>
      <c r="D42" s="7" t="s">
        <v>191</v>
      </c>
      <c r="E42" s="7" t="s">
        <v>59</v>
      </c>
      <c r="F42" s="8" t="s">
        <v>12</v>
      </c>
      <c r="G42" s="8">
        <v>2</v>
      </c>
      <c r="H42" s="8">
        <f t="shared" si="3"/>
        <v>32</v>
      </c>
      <c r="I42" s="8">
        <v>16</v>
      </c>
      <c r="J42" s="8">
        <v>2</v>
      </c>
      <c r="K42" s="7">
        <f t="shared" si="4"/>
        <v>1.0720000000000001</v>
      </c>
      <c r="L42" s="8">
        <v>1</v>
      </c>
    </row>
    <row r="43" spans="1:12">
      <c r="A43" s="1">
        <v>42</v>
      </c>
      <c r="B43" s="7" t="s">
        <v>17</v>
      </c>
      <c r="C43" s="8" t="s">
        <v>192</v>
      </c>
      <c r="D43" s="7" t="s">
        <v>193</v>
      </c>
      <c r="E43" s="7" t="s">
        <v>194</v>
      </c>
      <c r="F43" s="8" t="s">
        <v>195</v>
      </c>
      <c r="G43" s="9">
        <v>2</v>
      </c>
      <c r="H43" s="8">
        <f t="shared" si="3"/>
        <v>32</v>
      </c>
      <c r="I43" s="9">
        <v>14</v>
      </c>
      <c r="J43" s="9" t="s">
        <v>196</v>
      </c>
      <c r="K43" s="7">
        <f t="shared" si="4"/>
        <v>1.048</v>
      </c>
      <c r="L43" s="8">
        <v>1</v>
      </c>
    </row>
    <row r="44" spans="1:12">
      <c r="A44" s="1">
        <v>43</v>
      </c>
      <c r="B44" s="7" t="s">
        <v>13</v>
      </c>
      <c r="C44" s="8" t="s">
        <v>60</v>
      </c>
      <c r="D44" s="7" t="s">
        <v>197</v>
      </c>
      <c r="E44" s="7" t="s">
        <v>61</v>
      </c>
      <c r="F44" s="8" t="s">
        <v>12</v>
      </c>
      <c r="G44" s="8">
        <v>2</v>
      </c>
      <c r="H44" s="8">
        <f t="shared" si="3"/>
        <v>32</v>
      </c>
      <c r="I44" s="8">
        <v>30</v>
      </c>
      <c r="J44" s="8">
        <v>11</v>
      </c>
      <c r="K44" s="7">
        <f t="shared" si="4"/>
        <v>1.24</v>
      </c>
      <c r="L44" s="8">
        <v>1</v>
      </c>
    </row>
    <row r="45" spans="1:12">
      <c r="A45" s="1">
        <v>44</v>
      </c>
      <c r="B45" s="7" t="s">
        <v>13</v>
      </c>
      <c r="C45" s="8" t="s">
        <v>60</v>
      </c>
      <c r="D45" s="7" t="s">
        <v>197</v>
      </c>
      <c r="E45" s="7" t="s">
        <v>198</v>
      </c>
      <c r="F45" s="8" t="s">
        <v>199</v>
      </c>
      <c r="G45" s="9">
        <v>2</v>
      </c>
      <c r="H45" s="8">
        <f t="shared" si="3"/>
        <v>32</v>
      </c>
      <c r="I45" s="9">
        <v>11</v>
      </c>
      <c r="J45" s="9" t="s">
        <v>200</v>
      </c>
      <c r="K45" s="7">
        <f t="shared" si="4"/>
        <v>1.012</v>
      </c>
      <c r="L45" s="8">
        <v>1</v>
      </c>
    </row>
    <row r="46" spans="1:12">
      <c r="A46" s="1">
        <v>45</v>
      </c>
      <c r="B46" s="7" t="s">
        <v>13</v>
      </c>
      <c r="C46" s="8" t="s">
        <v>201</v>
      </c>
      <c r="D46" s="7" t="s">
        <v>202</v>
      </c>
      <c r="E46" s="7" t="s">
        <v>27</v>
      </c>
      <c r="F46" s="8" t="s">
        <v>20</v>
      </c>
      <c r="G46" s="8">
        <v>3</v>
      </c>
      <c r="H46" s="8">
        <f t="shared" si="3"/>
        <v>48</v>
      </c>
      <c r="I46" s="8">
        <v>53</v>
      </c>
      <c r="J46" s="8">
        <v>2</v>
      </c>
      <c r="K46" s="7">
        <f t="shared" si="4"/>
        <v>1.516</v>
      </c>
      <c r="L46" s="8">
        <v>0.5</v>
      </c>
    </row>
    <row r="47" spans="1:12">
      <c r="A47" s="1">
        <v>46</v>
      </c>
      <c r="B47" s="7" t="s">
        <v>21</v>
      </c>
      <c r="C47" s="8" t="s">
        <v>62</v>
      </c>
      <c r="D47" s="7" t="s">
        <v>203</v>
      </c>
      <c r="E47" s="7" t="s">
        <v>27</v>
      </c>
      <c r="F47" s="8" t="s">
        <v>20</v>
      </c>
      <c r="G47" s="8">
        <v>3</v>
      </c>
      <c r="H47" s="8">
        <f t="shared" si="3"/>
        <v>48</v>
      </c>
      <c r="I47" s="8">
        <v>44</v>
      </c>
      <c r="J47" s="8">
        <v>2</v>
      </c>
      <c r="K47" s="7">
        <f t="shared" si="4"/>
        <v>1.4079999999999999</v>
      </c>
      <c r="L47" s="8">
        <v>0.5</v>
      </c>
    </row>
    <row r="48" spans="1:12">
      <c r="A48" s="1">
        <v>47</v>
      </c>
      <c r="B48" s="7" t="s">
        <v>13</v>
      </c>
      <c r="C48" s="8" t="s">
        <v>204</v>
      </c>
      <c r="D48" s="12" t="s">
        <v>205</v>
      </c>
      <c r="E48" s="7" t="s">
        <v>206</v>
      </c>
      <c r="F48" s="8" t="s">
        <v>207</v>
      </c>
      <c r="G48" s="9">
        <v>2</v>
      </c>
      <c r="H48" s="8">
        <f t="shared" si="3"/>
        <v>32</v>
      </c>
      <c r="I48" s="9">
        <v>14</v>
      </c>
      <c r="J48" s="9" t="s">
        <v>208</v>
      </c>
      <c r="K48" s="7">
        <f t="shared" si="4"/>
        <v>1.048</v>
      </c>
      <c r="L48" s="8">
        <v>1</v>
      </c>
    </row>
    <row r="49" spans="1:12">
      <c r="A49" s="1">
        <v>48</v>
      </c>
      <c r="B49" s="12" t="s">
        <v>17</v>
      </c>
      <c r="C49" s="13" t="s">
        <v>63</v>
      </c>
      <c r="D49" s="12" t="s">
        <v>209</v>
      </c>
      <c r="E49" s="12" t="s">
        <v>64</v>
      </c>
      <c r="F49" s="13" t="s">
        <v>12</v>
      </c>
      <c r="G49" s="13">
        <v>2</v>
      </c>
      <c r="H49" s="8">
        <f t="shared" si="3"/>
        <v>32</v>
      </c>
      <c r="I49" s="13">
        <v>20</v>
      </c>
      <c r="J49" s="13">
        <v>11</v>
      </c>
      <c r="K49" s="12">
        <f t="shared" si="4"/>
        <v>1.1200000000000001</v>
      </c>
      <c r="L49" s="13">
        <v>1</v>
      </c>
    </row>
    <row r="50" spans="1:12">
      <c r="A50" s="1">
        <v>49</v>
      </c>
      <c r="B50" s="7" t="s">
        <v>210</v>
      </c>
      <c r="C50" s="8" t="s">
        <v>65</v>
      </c>
      <c r="D50" s="7" t="s">
        <v>211</v>
      </c>
      <c r="E50" s="7" t="s">
        <v>66</v>
      </c>
      <c r="F50" s="8" t="s">
        <v>12</v>
      </c>
      <c r="G50" s="8">
        <v>2</v>
      </c>
      <c r="H50" s="8">
        <f t="shared" si="3"/>
        <v>32</v>
      </c>
      <c r="I50" s="8">
        <v>7</v>
      </c>
      <c r="J50" s="8">
        <v>1</v>
      </c>
      <c r="K50" s="7">
        <f t="shared" si="4"/>
        <v>1</v>
      </c>
      <c r="L50" s="8">
        <v>1</v>
      </c>
    </row>
    <row r="51" spans="1:12">
      <c r="A51" s="1">
        <v>50</v>
      </c>
      <c r="B51" s="7" t="s">
        <v>21</v>
      </c>
      <c r="C51" s="8" t="s">
        <v>65</v>
      </c>
      <c r="D51" s="7" t="s">
        <v>114</v>
      </c>
      <c r="E51" s="7" t="s">
        <v>52</v>
      </c>
      <c r="F51" s="8" t="s">
        <v>20</v>
      </c>
      <c r="G51" s="8">
        <v>3</v>
      </c>
      <c r="H51" s="8">
        <f t="shared" si="3"/>
        <v>48</v>
      </c>
      <c r="I51" s="8">
        <v>53</v>
      </c>
      <c r="J51" s="8">
        <v>6</v>
      </c>
      <c r="K51" s="7">
        <f t="shared" si="4"/>
        <v>1.516</v>
      </c>
      <c r="L51" s="8">
        <v>0.5</v>
      </c>
    </row>
    <row r="52" spans="1:12">
      <c r="A52" s="1">
        <v>51</v>
      </c>
      <c r="B52" s="7" t="s">
        <v>13</v>
      </c>
      <c r="C52" s="8" t="s">
        <v>107</v>
      </c>
      <c r="D52" s="7" t="s">
        <v>212</v>
      </c>
      <c r="E52" s="7" t="s">
        <v>213</v>
      </c>
      <c r="F52" s="8" t="s">
        <v>214</v>
      </c>
      <c r="G52" s="9">
        <v>2</v>
      </c>
      <c r="H52" s="8">
        <f t="shared" si="3"/>
        <v>32</v>
      </c>
      <c r="I52" s="9">
        <v>7</v>
      </c>
      <c r="J52" s="9" t="s">
        <v>215</v>
      </c>
      <c r="K52" s="7">
        <f t="shared" si="4"/>
        <v>1</v>
      </c>
      <c r="L52" s="8">
        <v>1</v>
      </c>
    </row>
    <row r="53" spans="1:12">
      <c r="A53" s="1">
        <v>52</v>
      </c>
      <c r="B53" s="7" t="s">
        <v>21</v>
      </c>
      <c r="C53" s="8" t="s">
        <v>89</v>
      </c>
      <c r="D53" s="7" t="s">
        <v>216</v>
      </c>
      <c r="E53" s="7" t="s">
        <v>217</v>
      </c>
      <c r="F53" s="8" t="s">
        <v>214</v>
      </c>
      <c r="G53" s="9">
        <v>3</v>
      </c>
      <c r="H53" s="8">
        <f t="shared" si="3"/>
        <v>48</v>
      </c>
      <c r="I53" s="9">
        <v>14</v>
      </c>
      <c r="J53" s="9" t="s">
        <v>215</v>
      </c>
      <c r="K53" s="7">
        <f t="shared" si="4"/>
        <v>1.048</v>
      </c>
      <c r="L53" s="8">
        <v>1</v>
      </c>
    </row>
    <row r="54" spans="1:12">
      <c r="A54" s="1">
        <v>53</v>
      </c>
      <c r="B54" s="7" t="s">
        <v>36</v>
      </c>
      <c r="C54" s="8" t="s">
        <v>218</v>
      </c>
      <c r="D54" s="7" t="s">
        <v>212</v>
      </c>
      <c r="E54" s="7" t="s">
        <v>37</v>
      </c>
      <c r="F54" s="8" t="s">
        <v>20</v>
      </c>
      <c r="G54" s="8">
        <v>3</v>
      </c>
      <c r="H54" s="8">
        <f t="shared" si="3"/>
        <v>48</v>
      </c>
      <c r="I54" s="8">
        <v>103</v>
      </c>
      <c r="J54" s="8">
        <v>6</v>
      </c>
      <c r="K54" s="7">
        <f t="shared" si="4"/>
        <v>2.1160000000000001</v>
      </c>
      <c r="L54" s="8">
        <v>0.25</v>
      </c>
    </row>
    <row r="55" spans="1:12">
      <c r="A55" s="1">
        <v>54</v>
      </c>
      <c r="B55" s="7" t="s">
        <v>21</v>
      </c>
      <c r="C55" s="8" t="s">
        <v>218</v>
      </c>
      <c r="D55" s="7" t="s">
        <v>212</v>
      </c>
      <c r="E55" s="7" t="s">
        <v>219</v>
      </c>
      <c r="F55" s="8" t="s">
        <v>214</v>
      </c>
      <c r="G55" s="9">
        <v>3</v>
      </c>
      <c r="H55" s="8">
        <f t="shared" si="3"/>
        <v>48</v>
      </c>
      <c r="I55" s="9">
        <v>47</v>
      </c>
      <c r="J55" s="9" t="s">
        <v>215</v>
      </c>
      <c r="K55" s="7">
        <f t="shared" si="4"/>
        <v>1.444</v>
      </c>
      <c r="L55" s="8">
        <v>0.25</v>
      </c>
    </row>
    <row r="56" spans="1:12">
      <c r="A56" s="1">
        <v>55</v>
      </c>
      <c r="B56" s="7" t="s">
        <v>21</v>
      </c>
      <c r="C56" s="8" t="s">
        <v>286</v>
      </c>
      <c r="D56" s="7" t="s">
        <v>128</v>
      </c>
      <c r="E56" s="7" t="s">
        <v>25</v>
      </c>
      <c r="F56" s="8" t="s">
        <v>12</v>
      </c>
      <c r="G56" s="8">
        <v>2</v>
      </c>
      <c r="H56" s="8">
        <f>G56*16</f>
        <v>32</v>
      </c>
      <c r="I56" s="8">
        <v>25</v>
      </c>
      <c r="J56" s="8">
        <v>2</v>
      </c>
      <c r="K56" s="7">
        <f t="shared" ref="K56" si="5">1+IF(I56&lt;11,0,(I56-10)*0.012)</f>
        <v>1.18</v>
      </c>
      <c r="L56" s="8">
        <v>0.375</v>
      </c>
    </row>
    <row r="57" spans="1:12">
      <c r="A57" s="1">
        <v>56</v>
      </c>
      <c r="B57" s="7" t="s">
        <v>13</v>
      </c>
      <c r="C57" s="8" t="s">
        <v>67</v>
      </c>
      <c r="D57" s="7" t="s">
        <v>220</v>
      </c>
      <c r="E57" s="7" t="s">
        <v>68</v>
      </c>
      <c r="F57" s="8" t="s">
        <v>20</v>
      </c>
      <c r="G57" s="8">
        <v>2</v>
      </c>
      <c r="H57" s="8">
        <f t="shared" si="3"/>
        <v>32</v>
      </c>
      <c r="I57" s="8">
        <v>44</v>
      </c>
      <c r="J57" s="8">
        <v>19</v>
      </c>
      <c r="K57" s="7">
        <f t="shared" si="4"/>
        <v>1.4079999999999999</v>
      </c>
      <c r="L57" s="8">
        <v>1</v>
      </c>
    </row>
    <row r="58" spans="1:12">
      <c r="A58" s="1">
        <v>57</v>
      </c>
      <c r="B58" s="7" t="s">
        <v>17</v>
      </c>
      <c r="C58" s="8" t="s">
        <v>69</v>
      </c>
      <c r="D58" s="7" t="s">
        <v>221</v>
      </c>
      <c r="E58" s="7" t="s">
        <v>28</v>
      </c>
      <c r="F58" s="8" t="s">
        <v>20</v>
      </c>
      <c r="G58" s="8">
        <v>2</v>
      </c>
      <c r="H58" s="8">
        <f t="shared" si="3"/>
        <v>32</v>
      </c>
      <c r="I58" s="8">
        <v>14</v>
      </c>
      <c r="J58" s="8">
        <v>1</v>
      </c>
      <c r="K58" s="7">
        <f t="shared" si="4"/>
        <v>1.048</v>
      </c>
      <c r="L58" s="8">
        <v>0.75</v>
      </c>
    </row>
    <row r="59" spans="1:12">
      <c r="A59" s="1">
        <v>58</v>
      </c>
      <c r="B59" s="7" t="s">
        <v>70</v>
      </c>
      <c r="C59" s="8" t="s">
        <v>71</v>
      </c>
      <c r="D59" s="7" t="s">
        <v>222</v>
      </c>
      <c r="E59" s="7" t="s">
        <v>72</v>
      </c>
      <c r="F59" s="8" t="s">
        <v>20</v>
      </c>
      <c r="G59" s="8">
        <v>3</v>
      </c>
      <c r="H59" s="8">
        <f t="shared" si="3"/>
        <v>48</v>
      </c>
      <c r="I59" s="8">
        <v>32</v>
      </c>
      <c r="J59" s="8">
        <v>14</v>
      </c>
      <c r="K59" s="7">
        <f t="shared" si="4"/>
        <v>1.264</v>
      </c>
      <c r="L59" s="8">
        <v>1</v>
      </c>
    </row>
    <row r="60" spans="1:12">
      <c r="A60" s="1">
        <v>59</v>
      </c>
      <c r="B60" s="7" t="s">
        <v>13</v>
      </c>
      <c r="C60" s="8" t="s">
        <v>104</v>
      </c>
      <c r="D60" s="7" t="s">
        <v>223</v>
      </c>
      <c r="E60" s="7" t="s">
        <v>224</v>
      </c>
      <c r="F60" s="8" t="s">
        <v>225</v>
      </c>
      <c r="G60" s="9">
        <v>2</v>
      </c>
      <c r="H60" s="8">
        <f t="shared" si="3"/>
        <v>32</v>
      </c>
      <c r="I60" s="9">
        <v>14</v>
      </c>
      <c r="J60" s="9" t="s">
        <v>226</v>
      </c>
      <c r="K60" s="7">
        <f t="shared" si="4"/>
        <v>1.048</v>
      </c>
      <c r="L60" s="8">
        <v>1</v>
      </c>
    </row>
    <row r="61" spans="1:12">
      <c r="A61" s="1">
        <v>60</v>
      </c>
      <c r="B61" s="7" t="s">
        <v>21</v>
      </c>
      <c r="C61" s="8" t="s">
        <v>73</v>
      </c>
      <c r="D61" s="7" t="s">
        <v>223</v>
      </c>
      <c r="E61" s="7" t="s">
        <v>74</v>
      </c>
      <c r="F61" s="8" t="s">
        <v>20</v>
      </c>
      <c r="G61" s="8">
        <v>3</v>
      </c>
      <c r="H61" s="8">
        <f t="shared" si="3"/>
        <v>48</v>
      </c>
      <c r="I61" s="8">
        <v>54</v>
      </c>
      <c r="J61" s="8">
        <v>5</v>
      </c>
      <c r="K61" s="7">
        <f t="shared" si="4"/>
        <v>1.528</v>
      </c>
      <c r="L61" s="8">
        <v>1</v>
      </c>
    </row>
    <row r="62" spans="1:12">
      <c r="A62" s="1">
        <v>61</v>
      </c>
      <c r="B62" s="7" t="s">
        <v>21</v>
      </c>
      <c r="C62" s="8" t="s">
        <v>75</v>
      </c>
      <c r="D62" s="7" t="s">
        <v>227</v>
      </c>
      <c r="E62" s="7" t="s">
        <v>76</v>
      </c>
      <c r="F62" s="8" t="s">
        <v>20</v>
      </c>
      <c r="G62" s="8">
        <v>3</v>
      </c>
      <c r="H62" s="8">
        <f t="shared" si="3"/>
        <v>48</v>
      </c>
      <c r="I62" s="8">
        <v>55</v>
      </c>
      <c r="J62" s="8">
        <v>3</v>
      </c>
      <c r="K62" s="7">
        <f t="shared" si="4"/>
        <v>1.54</v>
      </c>
      <c r="L62" s="8">
        <v>0.5</v>
      </c>
    </row>
    <row r="63" spans="1:12">
      <c r="A63" s="1">
        <v>62</v>
      </c>
      <c r="B63" s="7" t="s">
        <v>21</v>
      </c>
      <c r="C63" s="8" t="s">
        <v>228</v>
      </c>
      <c r="D63" s="7" t="s">
        <v>227</v>
      </c>
      <c r="E63" s="7" t="s">
        <v>76</v>
      </c>
      <c r="F63" s="8" t="s">
        <v>20</v>
      </c>
      <c r="G63" s="8">
        <v>3</v>
      </c>
      <c r="H63" s="8">
        <f t="shared" si="3"/>
        <v>48</v>
      </c>
      <c r="I63" s="8">
        <v>43</v>
      </c>
      <c r="J63" s="8">
        <v>1</v>
      </c>
      <c r="K63" s="7">
        <f t="shared" si="4"/>
        <v>1.3959999999999999</v>
      </c>
      <c r="L63" s="8">
        <v>0.5</v>
      </c>
    </row>
    <row r="64" spans="1:12">
      <c r="A64" s="1">
        <v>63</v>
      </c>
      <c r="B64" s="7" t="s">
        <v>13</v>
      </c>
      <c r="C64" s="8" t="s">
        <v>229</v>
      </c>
      <c r="D64" s="7" t="s">
        <v>227</v>
      </c>
      <c r="E64" s="7" t="s">
        <v>230</v>
      </c>
      <c r="F64" s="8" t="s">
        <v>231</v>
      </c>
      <c r="G64" s="9">
        <v>2</v>
      </c>
      <c r="H64" s="8">
        <f t="shared" si="3"/>
        <v>32</v>
      </c>
      <c r="I64" s="9">
        <v>22</v>
      </c>
      <c r="J64" s="9" t="s">
        <v>232</v>
      </c>
      <c r="K64" s="7">
        <f t="shared" si="4"/>
        <v>1.1440000000000001</v>
      </c>
      <c r="L64" s="8">
        <v>0.125</v>
      </c>
    </row>
    <row r="65" spans="1:12">
      <c r="A65" s="1">
        <v>64</v>
      </c>
      <c r="B65" s="7" t="s">
        <v>13</v>
      </c>
      <c r="C65" s="8" t="s">
        <v>98</v>
      </c>
      <c r="D65" s="7" t="s">
        <v>227</v>
      </c>
      <c r="E65" s="7" t="s">
        <v>233</v>
      </c>
      <c r="F65" s="8" t="s">
        <v>234</v>
      </c>
      <c r="G65" s="9">
        <v>2</v>
      </c>
      <c r="H65" s="8">
        <f t="shared" si="3"/>
        <v>32</v>
      </c>
      <c r="I65" s="9">
        <v>106</v>
      </c>
      <c r="J65" s="9" t="s">
        <v>232</v>
      </c>
      <c r="K65" s="7">
        <f t="shared" si="4"/>
        <v>2.1520000000000001</v>
      </c>
      <c r="L65" s="8">
        <v>1</v>
      </c>
    </row>
    <row r="66" spans="1:12">
      <c r="A66" s="1">
        <v>65</v>
      </c>
      <c r="B66" s="7" t="s">
        <v>36</v>
      </c>
      <c r="C66" s="8" t="s">
        <v>235</v>
      </c>
      <c r="D66" s="7" t="s">
        <v>227</v>
      </c>
      <c r="E66" s="7" t="s">
        <v>37</v>
      </c>
      <c r="F66" s="8" t="s">
        <v>20</v>
      </c>
      <c r="G66" s="8">
        <v>3</v>
      </c>
      <c r="H66" s="8">
        <f t="shared" si="3"/>
        <v>48</v>
      </c>
      <c r="I66" s="8">
        <v>103</v>
      </c>
      <c r="J66" s="8">
        <v>6</v>
      </c>
      <c r="K66" s="7">
        <f t="shared" si="4"/>
        <v>2.1160000000000001</v>
      </c>
      <c r="L66" s="8">
        <v>0.25</v>
      </c>
    </row>
    <row r="67" spans="1:12">
      <c r="A67" s="1">
        <v>66</v>
      </c>
      <c r="B67" s="7" t="s">
        <v>13</v>
      </c>
      <c r="C67" s="8" t="s">
        <v>77</v>
      </c>
      <c r="D67" s="7" t="s">
        <v>236</v>
      </c>
      <c r="E67" s="7" t="s">
        <v>78</v>
      </c>
      <c r="F67" s="8" t="s">
        <v>12</v>
      </c>
      <c r="G67" s="8">
        <v>2</v>
      </c>
      <c r="H67" s="8">
        <f t="shared" si="3"/>
        <v>32</v>
      </c>
      <c r="I67" s="8">
        <v>138</v>
      </c>
      <c r="J67" s="8">
        <v>1</v>
      </c>
      <c r="K67" s="7">
        <f t="shared" si="4"/>
        <v>2.536</v>
      </c>
      <c r="L67" s="8">
        <v>1</v>
      </c>
    </row>
    <row r="68" spans="1:12">
      <c r="A68" s="1">
        <v>67</v>
      </c>
      <c r="B68" s="7" t="s">
        <v>10</v>
      </c>
      <c r="C68" s="8" t="s">
        <v>77</v>
      </c>
      <c r="D68" s="7" t="s">
        <v>236</v>
      </c>
      <c r="E68" s="7" t="s">
        <v>79</v>
      </c>
      <c r="F68" s="8" t="s">
        <v>12</v>
      </c>
      <c r="G68" s="8">
        <v>4</v>
      </c>
      <c r="H68" s="8">
        <f t="shared" ref="H68:H90" si="6">G68*16</f>
        <v>64</v>
      </c>
      <c r="I68" s="8">
        <v>106</v>
      </c>
      <c r="J68" s="8">
        <v>1</v>
      </c>
      <c r="K68" s="7"/>
      <c r="L68" s="8">
        <v>1</v>
      </c>
    </row>
    <row r="69" spans="1:12">
      <c r="A69" s="1">
        <v>68</v>
      </c>
      <c r="B69" s="7" t="s">
        <v>21</v>
      </c>
      <c r="C69" s="8" t="s">
        <v>237</v>
      </c>
      <c r="D69" s="7" t="s">
        <v>236</v>
      </c>
      <c r="E69" s="7" t="s">
        <v>238</v>
      </c>
      <c r="F69" s="8" t="s">
        <v>239</v>
      </c>
      <c r="G69" s="9">
        <v>3</v>
      </c>
      <c r="H69" s="8">
        <f t="shared" si="6"/>
        <v>48</v>
      </c>
      <c r="I69" s="9">
        <v>47</v>
      </c>
      <c r="J69" s="9" t="s">
        <v>240</v>
      </c>
      <c r="K69" s="7">
        <f t="shared" ref="K69:K90" si="7">1+IF(I69&lt;11,0,(I69-10)*0.012)</f>
        <v>1.444</v>
      </c>
      <c r="L69" s="8">
        <v>0.25</v>
      </c>
    </row>
    <row r="70" spans="1:12">
      <c r="A70" s="1">
        <v>69</v>
      </c>
      <c r="B70" s="7" t="s">
        <v>17</v>
      </c>
      <c r="C70" s="8" t="s">
        <v>80</v>
      </c>
      <c r="D70" s="7" t="s">
        <v>241</v>
      </c>
      <c r="E70" s="7" t="s">
        <v>81</v>
      </c>
      <c r="F70" s="8" t="s">
        <v>20</v>
      </c>
      <c r="G70" s="8">
        <v>3</v>
      </c>
      <c r="H70" s="8">
        <f t="shared" si="6"/>
        <v>48</v>
      </c>
      <c r="I70" s="8">
        <v>50</v>
      </c>
      <c r="J70" s="8">
        <v>19</v>
      </c>
      <c r="K70" s="7">
        <f t="shared" si="7"/>
        <v>1.48</v>
      </c>
      <c r="L70" s="8">
        <v>1</v>
      </c>
    </row>
    <row r="71" spans="1:12">
      <c r="A71" s="1">
        <v>70</v>
      </c>
      <c r="B71" s="7" t="s">
        <v>21</v>
      </c>
      <c r="C71" s="8" t="s">
        <v>105</v>
      </c>
      <c r="D71" s="7" t="s">
        <v>242</v>
      </c>
      <c r="E71" s="7" t="s">
        <v>243</v>
      </c>
      <c r="F71" s="8" t="s">
        <v>244</v>
      </c>
      <c r="G71" s="9">
        <v>3</v>
      </c>
      <c r="H71" s="8">
        <f t="shared" si="6"/>
        <v>48</v>
      </c>
      <c r="I71" s="9">
        <v>7</v>
      </c>
      <c r="J71" s="9" t="s">
        <v>245</v>
      </c>
      <c r="K71" s="7">
        <f t="shared" si="7"/>
        <v>1</v>
      </c>
      <c r="L71" s="8">
        <v>1</v>
      </c>
    </row>
    <row r="72" spans="1:12">
      <c r="A72" s="1">
        <v>71</v>
      </c>
      <c r="B72" s="7" t="s">
        <v>13</v>
      </c>
      <c r="C72" s="8" t="s">
        <v>82</v>
      </c>
      <c r="D72" s="7" t="s">
        <v>246</v>
      </c>
      <c r="E72" s="7" t="s">
        <v>83</v>
      </c>
      <c r="F72" s="8" t="s">
        <v>12</v>
      </c>
      <c r="G72" s="8">
        <v>2</v>
      </c>
      <c r="H72" s="8">
        <f t="shared" si="6"/>
        <v>32</v>
      </c>
      <c r="I72" s="8">
        <v>7</v>
      </c>
      <c r="J72" s="8">
        <v>1</v>
      </c>
      <c r="K72" s="7">
        <f t="shared" si="7"/>
        <v>1</v>
      </c>
      <c r="L72" s="8">
        <v>1</v>
      </c>
    </row>
    <row r="73" spans="1:12">
      <c r="A73" s="1">
        <v>72</v>
      </c>
      <c r="B73" s="7" t="s">
        <v>17</v>
      </c>
      <c r="C73" s="8" t="s">
        <v>84</v>
      </c>
      <c r="D73" s="7" t="s">
        <v>236</v>
      </c>
      <c r="E73" s="7" t="s">
        <v>85</v>
      </c>
      <c r="F73" s="8" t="s">
        <v>12</v>
      </c>
      <c r="G73" s="8">
        <v>2</v>
      </c>
      <c r="H73" s="8">
        <f t="shared" si="6"/>
        <v>32</v>
      </c>
      <c r="I73" s="8">
        <v>61</v>
      </c>
      <c r="J73" s="11">
        <v>2</v>
      </c>
      <c r="K73" s="7">
        <f t="shared" si="7"/>
        <v>1.6120000000000001</v>
      </c>
      <c r="L73" s="8">
        <v>1</v>
      </c>
    </row>
    <row r="74" spans="1:12">
      <c r="A74" s="1">
        <v>73</v>
      </c>
      <c r="B74" s="7" t="s">
        <v>21</v>
      </c>
      <c r="C74" s="8" t="s">
        <v>247</v>
      </c>
      <c r="D74" s="7" t="s">
        <v>236</v>
      </c>
      <c r="E74" s="7" t="s">
        <v>30</v>
      </c>
      <c r="F74" s="8" t="s">
        <v>20</v>
      </c>
      <c r="G74" s="8">
        <v>3</v>
      </c>
      <c r="H74" s="8">
        <f t="shared" si="6"/>
        <v>48</v>
      </c>
      <c r="I74" s="8">
        <v>88</v>
      </c>
      <c r="J74" s="8">
        <v>1</v>
      </c>
      <c r="K74" s="7">
        <f t="shared" si="7"/>
        <v>1.9359999999999999</v>
      </c>
      <c r="L74" s="8">
        <v>0.5</v>
      </c>
    </row>
    <row r="75" spans="1:12">
      <c r="A75" s="1">
        <v>74</v>
      </c>
      <c r="B75" s="7" t="s">
        <v>13</v>
      </c>
      <c r="C75" s="8" t="s">
        <v>99</v>
      </c>
      <c r="D75" s="7" t="s">
        <v>248</v>
      </c>
      <c r="E75" s="7" t="s">
        <v>249</v>
      </c>
      <c r="F75" s="8" t="s">
        <v>250</v>
      </c>
      <c r="G75" s="9">
        <v>2</v>
      </c>
      <c r="H75" s="8">
        <f t="shared" si="6"/>
        <v>32</v>
      </c>
      <c r="I75" s="9">
        <v>22</v>
      </c>
      <c r="J75" s="9" t="s">
        <v>251</v>
      </c>
      <c r="K75" s="7">
        <f t="shared" si="7"/>
        <v>1.1440000000000001</v>
      </c>
      <c r="L75" s="8">
        <v>0.125</v>
      </c>
    </row>
    <row r="76" spans="1:12">
      <c r="A76" s="1">
        <v>75</v>
      </c>
      <c r="B76" s="7" t="s">
        <v>17</v>
      </c>
      <c r="C76" s="8" t="s">
        <v>99</v>
      </c>
      <c r="D76" s="7" t="s">
        <v>248</v>
      </c>
      <c r="E76" s="7" t="s">
        <v>252</v>
      </c>
      <c r="F76" s="8" t="s">
        <v>250</v>
      </c>
      <c r="G76" s="9">
        <v>2</v>
      </c>
      <c r="H76" s="8">
        <f t="shared" si="6"/>
        <v>32</v>
      </c>
      <c r="I76" s="9">
        <v>15</v>
      </c>
      <c r="J76" s="9" t="s">
        <v>251</v>
      </c>
      <c r="K76" s="7">
        <f t="shared" si="7"/>
        <v>1.06</v>
      </c>
      <c r="L76" s="8">
        <v>1</v>
      </c>
    </row>
    <row r="77" spans="1:12">
      <c r="A77" s="1">
        <v>76</v>
      </c>
      <c r="B77" s="7" t="s">
        <v>21</v>
      </c>
      <c r="C77" s="8" t="s">
        <v>253</v>
      </c>
      <c r="D77" s="7" t="s">
        <v>254</v>
      </c>
      <c r="E77" s="7" t="s">
        <v>255</v>
      </c>
      <c r="F77" s="8" t="s">
        <v>250</v>
      </c>
      <c r="G77" s="9">
        <v>3</v>
      </c>
      <c r="H77" s="8">
        <f t="shared" si="6"/>
        <v>48</v>
      </c>
      <c r="I77" s="9">
        <v>13</v>
      </c>
      <c r="J77" s="9" t="s">
        <v>251</v>
      </c>
      <c r="K77" s="7">
        <f t="shared" si="7"/>
        <v>1.036</v>
      </c>
      <c r="L77" s="8">
        <v>0.32500000000000001</v>
      </c>
    </row>
    <row r="78" spans="1:12">
      <c r="A78" s="1">
        <v>77</v>
      </c>
      <c r="B78" s="7" t="s">
        <v>13</v>
      </c>
      <c r="C78" s="8" t="s">
        <v>95</v>
      </c>
      <c r="D78" s="7" t="s">
        <v>254</v>
      </c>
      <c r="E78" s="7" t="s">
        <v>256</v>
      </c>
      <c r="F78" s="8" t="s">
        <v>250</v>
      </c>
      <c r="G78" s="9">
        <v>2</v>
      </c>
      <c r="H78" s="8">
        <f t="shared" si="6"/>
        <v>32</v>
      </c>
      <c r="I78" s="9">
        <v>6</v>
      </c>
      <c r="J78" s="9" t="s">
        <v>251</v>
      </c>
      <c r="K78" s="7">
        <f t="shared" si="7"/>
        <v>1</v>
      </c>
      <c r="L78" s="8">
        <v>1</v>
      </c>
    </row>
    <row r="79" spans="1:12">
      <c r="A79" s="1">
        <v>78</v>
      </c>
      <c r="B79" s="7" t="s">
        <v>21</v>
      </c>
      <c r="C79" s="8" t="s">
        <v>86</v>
      </c>
      <c r="D79" s="7" t="s">
        <v>144</v>
      </c>
      <c r="E79" s="10" t="s">
        <v>87</v>
      </c>
      <c r="F79" s="8" t="s">
        <v>20</v>
      </c>
      <c r="G79" s="8">
        <v>2</v>
      </c>
      <c r="H79" s="8">
        <f t="shared" si="6"/>
        <v>32</v>
      </c>
      <c r="I79" s="8">
        <v>4</v>
      </c>
      <c r="J79" s="11">
        <v>1</v>
      </c>
      <c r="K79" s="7">
        <f t="shared" si="7"/>
        <v>1</v>
      </c>
      <c r="L79" s="8">
        <v>1</v>
      </c>
    </row>
    <row r="80" spans="1:12">
      <c r="A80" s="1">
        <v>79</v>
      </c>
      <c r="B80" s="7" t="s">
        <v>13</v>
      </c>
      <c r="C80" s="8" t="s">
        <v>257</v>
      </c>
      <c r="D80" s="7" t="s">
        <v>144</v>
      </c>
      <c r="E80" s="7" t="s">
        <v>258</v>
      </c>
      <c r="F80" s="8" t="s">
        <v>147</v>
      </c>
      <c r="G80" s="9">
        <v>2</v>
      </c>
      <c r="H80" s="8">
        <f t="shared" si="6"/>
        <v>32</v>
      </c>
      <c r="I80" s="9">
        <v>22</v>
      </c>
      <c r="J80" s="9" t="s">
        <v>148</v>
      </c>
      <c r="K80" s="7">
        <f t="shared" si="7"/>
        <v>1.1440000000000001</v>
      </c>
      <c r="L80" s="8">
        <v>0.125</v>
      </c>
    </row>
    <row r="81" spans="1:12">
      <c r="A81" s="1">
        <v>80</v>
      </c>
      <c r="B81" s="7" t="s">
        <v>259</v>
      </c>
      <c r="C81" s="8" t="s">
        <v>86</v>
      </c>
      <c r="D81" s="7" t="s">
        <v>144</v>
      </c>
      <c r="E81" s="7" t="s">
        <v>260</v>
      </c>
      <c r="F81" s="8" t="s">
        <v>261</v>
      </c>
      <c r="G81" s="9">
        <v>4</v>
      </c>
      <c r="H81" s="8">
        <f t="shared" si="6"/>
        <v>64</v>
      </c>
      <c r="I81" s="9">
        <v>14</v>
      </c>
      <c r="J81" s="9" t="s">
        <v>148</v>
      </c>
      <c r="K81" s="7">
        <f t="shared" si="7"/>
        <v>1.048</v>
      </c>
      <c r="L81" s="8">
        <v>1</v>
      </c>
    </row>
    <row r="82" spans="1:12">
      <c r="A82" s="1">
        <v>81</v>
      </c>
      <c r="B82" s="7" t="s">
        <v>13</v>
      </c>
      <c r="C82" s="8" t="s">
        <v>262</v>
      </c>
      <c r="D82" s="7" t="s">
        <v>263</v>
      </c>
      <c r="E82" s="7" t="s">
        <v>264</v>
      </c>
      <c r="F82" s="8" t="s">
        <v>147</v>
      </c>
      <c r="G82" s="9">
        <v>2</v>
      </c>
      <c r="H82" s="8">
        <f t="shared" si="6"/>
        <v>32</v>
      </c>
      <c r="I82" s="8" t="s">
        <v>106</v>
      </c>
      <c r="J82" s="9" t="s">
        <v>148</v>
      </c>
      <c r="K82" s="7">
        <f t="shared" si="7"/>
        <v>1.1559999999999999</v>
      </c>
      <c r="L82" s="8">
        <v>1</v>
      </c>
    </row>
    <row r="83" spans="1:12">
      <c r="A83" s="1">
        <v>82</v>
      </c>
      <c r="B83" s="7" t="s">
        <v>17</v>
      </c>
      <c r="C83" s="8" t="s">
        <v>93</v>
      </c>
      <c r="D83" s="7" t="s">
        <v>265</v>
      </c>
      <c r="E83" s="7" t="s">
        <v>266</v>
      </c>
      <c r="F83" s="8" t="s">
        <v>267</v>
      </c>
      <c r="G83" s="9">
        <v>1</v>
      </c>
      <c r="H83" s="8">
        <f t="shared" si="6"/>
        <v>16</v>
      </c>
      <c r="I83" s="9">
        <v>169</v>
      </c>
      <c r="J83" s="9" t="s">
        <v>268</v>
      </c>
      <c r="K83" s="7">
        <f t="shared" si="7"/>
        <v>2.9080000000000004</v>
      </c>
      <c r="L83" s="8">
        <v>1</v>
      </c>
    </row>
    <row r="84" spans="1:12">
      <c r="A84" s="1">
        <v>83</v>
      </c>
      <c r="B84" s="7" t="s">
        <v>13</v>
      </c>
      <c r="C84" s="8" t="s">
        <v>93</v>
      </c>
      <c r="D84" s="7" t="s">
        <v>265</v>
      </c>
      <c r="E84" s="7" t="s">
        <v>269</v>
      </c>
      <c r="F84" s="8" t="s">
        <v>270</v>
      </c>
      <c r="G84" s="9">
        <v>2</v>
      </c>
      <c r="H84" s="8">
        <f t="shared" si="6"/>
        <v>32</v>
      </c>
      <c r="I84" s="9">
        <v>5</v>
      </c>
      <c r="J84" s="9" t="s">
        <v>268</v>
      </c>
      <c r="K84" s="7">
        <f t="shared" si="7"/>
        <v>1</v>
      </c>
      <c r="L84" s="8">
        <v>1</v>
      </c>
    </row>
    <row r="85" spans="1:12">
      <c r="A85" s="1">
        <v>84</v>
      </c>
      <c r="B85" s="7" t="s">
        <v>21</v>
      </c>
      <c r="C85" s="8" t="s">
        <v>271</v>
      </c>
      <c r="D85" s="7" t="s">
        <v>265</v>
      </c>
      <c r="E85" s="7" t="s">
        <v>76</v>
      </c>
      <c r="F85" s="8" t="s">
        <v>20</v>
      </c>
      <c r="G85" s="8">
        <v>3</v>
      </c>
      <c r="H85" s="8">
        <f t="shared" si="6"/>
        <v>48</v>
      </c>
      <c r="I85" s="8">
        <v>55</v>
      </c>
      <c r="J85" s="8">
        <v>3</v>
      </c>
      <c r="K85" s="7">
        <f t="shared" si="7"/>
        <v>1.54</v>
      </c>
      <c r="L85" s="8">
        <v>0.5</v>
      </c>
    </row>
    <row r="86" spans="1:12">
      <c r="A86" s="1">
        <v>85</v>
      </c>
      <c r="B86" s="7" t="s">
        <v>21</v>
      </c>
      <c r="C86" s="8" t="s">
        <v>88</v>
      </c>
      <c r="D86" s="7" t="s">
        <v>272</v>
      </c>
      <c r="E86" s="7" t="s">
        <v>76</v>
      </c>
      <c r="F86" s="8" t="s">
        <v>20</v>
      </c>
      <c r="G86" s="8">
        <v>3</v>
      </c>
      <c r="H86" s="8">
        <f t="shared" si="6"/>
        <v>48</v>
      </c>
      <c r="I86" s="8">
        <v>43</v>
      </c>
      <c r="J86" s="8">
        <v>1</v>
      </c>
      <c r="K86" s="7">
        <f t="shared" si="7"/>
        <v>1.3959999999999999</v>
      </c>
      <c r="L86" s="8">
        <v>0.5</v>
      </c>
    </row>
    <row r="87" spans="1:12">
      <c r="A87" s="1">
        <v>86</v>
      </c>
      <c r="B87" s="7" t="s">
        <v>13</v>
      </c>
      <c r="C87" s="8" t="s">
        <v>273</v>
      </c>
      <c r="D87" s="7" t="s">
        <v>272</v>
      </c>
      <c r="E87" s="7" t="s">
        <v>274</v>
      </c>
      <c r="F87" s="8" t="s">
        <v>275</v>
      </c>
      <c r="G87" s="9">
        <v>2</v>
      </c>
      <c r="H87" s="8">
        <f t="shared" si="6"/>
        <v>32</v>
      </c>
      <c r="I87" s="9">
        <v>22</v>
      </c>
      <c r="J87" s="9" t="s">
        <v>276</v>
      </c>
      <c r="K87" s="7">
        <f t="shared" si="7"/>
        <v>1.1440000000000001</v>
      </c>
      <c r="L87" s="8">
        <v>0.125</v>
      </c>
    </row>
    <row r="88" spans="1:12">
      <c r="A88" s="1">
        <v>87</v>
      </c>
      <c r="B88" s="7" t="s">
        <v>13</v>
      </c>
      <c r="C88" s="8" t="s">
        <v>90</v>
      </c>
      <c r="D88" s="7" t="s">
        <v>277</v>
      </c>
      <c r="E88" s="7" t="s">
        <v>278</v>
      </c>
      <c r="F88" s="8" t="s">
        <v>279</v>
      </c>
      <c r="G88" s="9">
        <v>2</v>
      </c>
      <c r="H88" s="8">
        <f t="shared" si="6"/>
        <v>32</v>
      </c>
      <c r="I88" s="9">
        <v>5</v>
      </c>
      <c r="J88" s="9" t="s">
        <v>280</v>
      </c>
      <c r="K88" s="7">
        <f t="shared" si="7"/>
        <v>1</v>
      </c>
      <c r="L88" s="8">
        <v>1</v>
      </c>
    </row>
    <row r="89" spans="1:12">
      <c r="A89" s="1">
        <v>88</v>
      </c>
      <c r="B89" s="7" t="s">
        <v>13</v>
      </c>
      <c r="C89" s="8" t="s">
        <v>97</v>
      </c>
      <c r="D89" s="7" t="s">
        <v>281</v>
      </c>
      <c r="E89" s="7" t="s">
        <v>282</v>
      </c>
      <c r="F89" s="8" t="s">
        <v>283</v>
      </c>
      <c r="G89" s="9">
        <v>2</v>
      </c>
      <c r="H89" s="8">
        <f t="shared" si="6"/>
        <v>32</v>
      </c>
      <c r="I89" s="9">
        <v>57</v>
      </c>
      <c r="J89" s="9" t="s">
        <v>284</v>
      </c>
      <c r="K89" s="7">
        <f t="shared" si="7"/>
        <v>1.5640000000000001</v>
      </c>
      <c r="L89" s="8">
        <v>1</v>
      </c>
    </row>
    <row r="90" spans="1:12">
      <c r="A90" s="1">
        <v>89</v>
      </c>
      <c r="B90" s="7" t="s">
        <v>17</v>
      </c>
      <c r="C90" s="8" t="s">
        <v>97</v>
      </c>
      <c r="D90" s="7" t="s">
        <v>281</v>
      </c>
      <c r="E90" s="7" t="s">
        <v>285</v>
      </c>
      <c r="F90" s="8" t="s">
        <v>283</v>
      </c>
      <c r="G90" s="9">
        <v>2</v>
      </c>
      <c r="H90" s="8">
        <f t="shared" si="6"/>
        <v>32</v>
      </c>
      <c r="I90" s="9">
        <v>106</v>
      </c>
      <c r="J90" s="9" t="s">
        <v>284</v>
      </c>
      <c r="K90" s="7">
        <f t="shared" si="7"/>
        <v>2.1520000000000001</v>
      </c>
      <c r="L90" s="8">
        <v>1</v>
      </c>
    </row>
  </sheetData>
  <autoFilter ref="A1:L1"/>
  <sortState ref="A2:L88">
    <sortCondition ref="C2"/>
  </sortState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2018-12-12T07:31:49Z</dcterms:created>
  <dcterms:modified xsi:type="dcterms:W3CDTF">2018-12-26T08:21:50Z</dcterms:modified>
</cp:coreProperties>
</file>